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20" windowWidth="15180" windowHeight="7884"/>
  </bookViews>
  <sheets>
    <sheet name="NL-22" sheetId="1" r:id="rId1"/>
  </sheets>
  <externalReferences>
    <externalReference r:id="rId2"/>
  </externalReferences>
  <definedNames>
    <definedName name="_xlnm.Print_Titles" localSheetId="0">'NL-22'!$8:$8</definedName>
  </definedNames>
  <calcPr calcId="125725" fullCalcOnLoad="1"/>
</workbook>
</file>

<file path=xl/calcChain.xml><?xml version="1.0" encoding="utf-8"?>
<calcChain xmlns="http://schemas.openxmlformats.org/spreadsheetml/2006/main">
  <c r="X46" i="1"/>
  <c r="V46"/>
  <c r="T46"/>
  <c r="R46"/>
  <c r="P46"/>
  <c r="N46"/>
  <c r="L46"/>
  <c r="J46"/>
  <c r="H46"/>
  <c r="F46"/>
  <c r="D46"/>
  <c r="B46"/>
  <c r="AB45"/>
  <c r="AA45"/>
  <c r="W45"/>
  <c r="U45"/>
  <c r="S45"/>
  <c r="Q45"/>
  <c r="O45"/>
  <c r="M45"/>
  <c r="K45"/>
  <c r="I45"/>
  <c r="G45"/>
  <c r="E45"/>
  <c r="C45"/>
  <c r="AC45" s="1"/>
  <c r="AB44"/>
  <c r="AA44"/>
  <c r="W44"/>
  <c r="U44"/>
  <c r="S44"/>
  <c r="Q44"/>
  <c r="O44"/>
  <c r="M44"/>
  <c r="K44"/>
  <c r="I44"/>
  <c r="G44"/>
  <c r="E44"/>
  <c r="C44"/>
  <c r="AC44" s="1"/>
  <c r="Z43"/>
  <c r="Z46" s="1"/>
  <c r="W43"/>
  <c r="U43"/>
  <c r="S43"/>
  <c r="Q43"/>
  <c r="O43"/>
  <c r="M43"/>
  <c r="K43"/>
  <c r="I43"/>
  <c r="G43"/>
  <c r="E43"/>
  <c r="C43"/>
  <c r="AB42"/>
  <c r="AA42"/>
  <c r="W42"/>
  <c r="U42"/>
  <c r="S42"/>
  <c r="Q42"/>
  <c r="O42"/>
  <c r="M42"/>
  <c r="K42"/>
  <c r="I42"/>
  <c r="G42"/>
  <c r="E42"/>
  <c r="AC42" s="1"/>
  <c r="C42"/>
  <c r="AB41"/>
  <c r="AA41"/>
  <c r="W41"/>
  <c r="U41"/>
  <c r="S41"/>
  <c r="Q41"/>
  <c r="O41"/>
  <c r="M41"/>
  <c r="K41"/>
  <c r="I41"/>
  <c r="G41"/>
  <c r="E41"/>
  <c r="AC41" s="1"/>
  <c r="C41"/>
  <c r="AB40"/>
  <c r="AA40"/>
  <c r="W40"/>
  <c r="U40"/>
  <c r="S40"/>
  <c r="Q40"/>
  <c r="O40"/>
  <c r="M40"/>
  <c r="K40"/>
  <c r="I40"/>
  <c r="G40"/>
  <c r="E40"/>
  <c r="AC40" s="1"/>
  <c r="C40"/>
  <c r="AB39"/>
  <c r="AA39"/>
  <c r="W39"/>
  <c r="U39"/>
  <c r="S39"/>
  <c r="Q39"/>
  <c r="O39"/>
  <c r="M39"/>
  <c r="K39"/>
  <c r="I39"/>
  <c r="G39"/>
  <c r="E39"/>
  <c r="AC39" s="1"/>
  <c r="C39"/>
  <c r="AB38"/>
  <c r="AA38"/>
  <c r="W38"/>
  <c r="U38"/>
  <c r="S38"/>
  <c r="Q38"/>
  <c r="O38"/>
  <c r="M38"/>
  <c r="K38"/>
  <c r="I38"/>
  <c r="G38"/>
  <c r="E38"/>
  <c r="AC38" s="1"/>
  <c r="C38"/>
  <c r="AB37"/>
  <c r="AA37"/>
  <c r="W37"/>
  <c r="U37"/>
  <c r="S37"/>
  <c r="Q37"/>
  <c r="O37"/>
  <c r="M37"/>
  <c r="K37"/>
  <c r="I37"/>
  <c r="G37"/>
  <c r="E37"/>
  <c r="AC37" s="1"/>
  <c r="C37"/>
  <c r="AB36"/>
  <c r="AA36"/>
  <c r="W36"/>
  <c r="U36"/>
  <c r="S36"/>
  <c r="Q36"/>
  <c r="O36"/>
  <c r="M36"/>
  <c r="K36"/>
  <c r="I36"/>
  <c r="G36"/>
  <c r="E36"/>
  <c r="AC36" s="1"/>
  <c r="C36"/>
  <c r="AB35"/>
  <c r="AA35"/>
  <c r="Y35"/>
  <c r="W35"/>
  <c r="U35"/>
  <c r="S35"/>
  <c r="Q35"/>
  <c r="O35"/>
  <c r="M35"/>
  <c r="K35"/>
  <c r="I35"/>
  <c r="G35"/>
  <c r="E35"/>
  <c r="C35"/>
  <c r="AC35" s="1"/>
  <c r="AB34"/>
  <c r="AA34"/>
  <c r="W34"/>
  <c r="U34"/>
  <c r="S34"/>
  <c r="Q34"/>
  <c r="O34"/>
  <c r="M34"/>
  <c r="K34"/>
  <c r="I34"/>
  <c r="G34"/>
  <c r="E34"/>
  <c r="C34"/>
  <c r="AC34" s="1"/>
  <c r="AB33"/>
  <c r="AA33"/>
  <c r="W33"/>
  <c r="U33"/>
  <c r="S33"/>
  <c r="Q33"/>
  <c r="O33"/>
  <c r="M33"/>
  <c r="K33"/>
  <c r="I33"/>
  <c r="G33"/>
  <c r="E33"/>
  <c r="C33"/>
  <c r="AC33" s="1"/>
  <c r="AB32"/>
  <c r="AA32"/>
  <c r="Y32"/>
  <c r="W32"/>
  <c r="U32"/>
  <c r="S32"/>
  <c r="Q32"/>
  <c r="O32"/>
  <c r="M32"/>
  <c r="K32"/>
  <c r="I32"/>
  <c r="G32"/>
  <c r="E32"/>
  <c r="C32"/>
  <c r="AC32" s="1"/>
  <c r="AB31"/>
  <c r="AA31"/>
  <c r="W31"/>
  <c r="U31"/>
  <c r="S31"/>
  <c r="Q31"/>
  <c r="O31"/>
  <c r="M31"/>
  <c r="K31"/>
  <c r="I31"/>
  <c r="G31"/>
  <c r="E31"/>
  <c r="AC31" s="1"/>
  <c r="C31"/>
  <c r="AB30"/>
  <c r="AA30"/>
  <c r="Y30"/>
  <c r="W30"/>
  <c r="U30"/>
  <c r="S30"/>
  <c r="Q30"/>
  <c r="O30"/>
  <c r="M30"/>
  <c r="K30"/>
  <c r="I30"/>
  <c r="G30"/>
  <c r="E30"/>
  <c r="C30"/>
  <c r="AC30" s="1"/>
  <c r="AB29"/>
  <c r="AA29"/>
  <c r="Y29"/>
  <c r="W29"/>
  <c r="U29"/>
  <c r="S29"/>
  <c r="Q29"/>
  <c r="O29"/>
  <c r="M29"/>
  <c r="K29"/>
  <c r="I29"/>
  <c r="G29"/>
  <c r="E29"/>
  <c r="C29"/>
  <c r="AC29" s="1"/>
  <c r="AB28"/>
  <c r="AA28"/>
  <c r="Y28"/>
  <c r="W28"/>
  <c r="U28"/>
  <c r="S28"/>
  <c r="Q28"/>
  <c r="O28"/>
  <c r="M28"/>
  <c r="K28"/>
  <c r="I28"/>
  <c r="G28"/>
  <c r="E28"/>
  <c r="C28"/>
  <c r="AC28" s="1"/>
  <c r="AB27"/>
  <c r="AA27"/>
  <c r="Y27"/>
  <c r="W27"/>
  <c r="U27"/>
  <c r="S27"/>
  <c r="Q27"/>
  <c r="O27"/>
  <c r="M27"/>
  <c r="K27"/>
  <c r="I27"/>
  <c r="G27"/>
  <c r="E27"/>
  <c r="C27"/>
  <c r="AC27" s="1"/>
  <c r="AB26"/>
  <c r="AA26"/>
  <c r="Y26"/>
  <c r="W26"/>
  <c r="U26"/>
  <c r="S26"/>
  <c r="Q26"/>
  <c r="O26"/>
  <c r="M26"/>
  <c r="K26"/>
  <c r="I26"/>
  <c r="G26"/>
  <c r="E26"/>
  <c r="C26"/>
  <c r="AC26" s="1"/>
  <c r="AB25"/>
  <c r="AA25"/>
  <c r="W25"/>
  <c r="U25"/>
  <c r="S25"/>
  <c r="Q25"/>
  <c r="O25"/>
  <c r="M25"/>
  <c r="K25"/>
  <c r="I25"/>
  <c r="G25"/>
  <c r="E25"/>
  <c r="C25"/>
  <c r="AC25" s="1"/>
  <c r="AB24"/>
  <c r="AA24"/>
  <c r="W24"/>
  <c r="U24"/>
  <c r="S24"/>
  <c r="Q24"/>
  <c r="O24"/>
  <c r="M24"/>
  <c r="K24"/>
  <c r="I24"/>
  <c r="G24"/>
  <c r="E24"/>
  <c r="C24"/>
  <c r="AC24" s="1"/>
  <c r="AB23"/>
  <c r="AA23"/>
  <c r="W23"/>
  <c r="U23"/>
  <c r="S23"/>
  <c r="Q23"/>
  <c r="O23"/>
  <c r="M23"/>
  <c r="K23"/>
  <c r="I23"/>
  <c r="G23"/>
  <c r="E23"/>
  <c r="C23"/>
  <c r="AC23" s="1"/>
  <c r="AB22"/>
  <c r="AA22"/>
  <c r="Y22"/>
  <c r="W22"/>
  <c r="U22"/>
  <c r="S22"/>
  <c r="Q22"/>
  <c r="O22"/>
  <c r="M22"/>
  <c r="K22"/>
  <c r="I22"/>
  <c r="G22"/>
  <c r="E22"/>
  <c r="C22"/>
  <c r="AC22" s="1"/>
  <c r="AB21"/>
  <c r="AA21"/>
  <c r="Y21"/>
  <c r="W21"/>
  <c r="U21"/>
  <c r="S21"/>
  <c r="Q21"/>
  <c r="O21"/>
  <c r="M21"/>
  <c r="K21"/>
  <c r="I21"/>
  <c r="G21"/>
  <c r="E21"/>
  <c r="C21"/>
  <c r="AC21" s="1"/>
  <c r="AB20"/>
  <c r="AA20"/>
  <c r="W20"/>
  <c r="U20"/>
  <c r="S20"/>
  <c r="Q20"/>
  <c r="O20"/>
  <c r="M20"/>
  <c r="K20"/>
  <c r="I20"/>
  <c r="G20"/>
  <c r="E20"/>
  <c r="C20"/>
  <c r="AC20" s="1"/>
  <c r="AB19"/>
  <c r="AA19"/>
  <c r="Y19"/>
  <c r="W19"/>
  <c r="U19"/>
  <c r="S19"/>
  <c r="Q19"/>
  <c r="O19"/>
  <c r="M19"/>
  <c r="K19"/>
  <c r="I19"/>
  <c r="G19"/>
  <c r="E19"/>
  <c r="C19"/>
  <c r="AC19" s="1"/>
  <c r="AB18"/>
  <c r="AA18"/>
  <c r="W18"/>
  <c r="U18"/>
  <c r="S18"/>
  <c r="Q18"/>
  <c r="O18"/>
  <c r="M18"/>
  <c r="K18"/>
  <c r="I18"/>
  <c r="G18"/>
  <c r="E18"/>
  <c r="AC18" s="1"/>
  <c r="C18"/>
  <c r="AB17"/>
  <c r="AA17"/>
  <c r="Y17"/>
  <c r="W17"/>
  <c r="U17"/>
  <c r="S17"/>
  <c r="Q17"/>
  <c r="O17"/>
  <c r="M17"/>
  <c r="K17"/>
  <c r="I17"/>
  <c r="G17"/>
  <c r="E17"/>
  <c r="C17"/>
  <c r="AC17" s="1"/>
  <c r="AB16"/>
  <c r="AA16"/>
  <c r="W16"/>
  <c r="U16"/>
  <c r="S16"/>
  <c r="Q16"/>
  <c r="O16"/>
  <c r="M16"/>
  <c r="K16"/>
  <c r="I16"/>
  <c r="G16"/>
  <c r="E16"/>
  <c r="C16"/>
  <c r="AC16" s="1"/>
  <c r="AB15"/>
  <c r="AA15"/>
  <c r="Y15"/>
  <c r="W15"/>
  <c r="U15"/>
  <c r="S15"/>
  <c r="Q15"/>
  <c r="O15"/>
  <c r="M15"/>
  <c r="K15"/>
  <c r="I15"/>
  <c r="G15"/>
  <c r="E15"/>
  <c r="C15"/>
  <c r="AC15" s="1"/>
  <c r="AB14"/>
  <c r="AA14"/>
  <c r="Y14"/>
  <c r="W14"/>
  <c r="U14"/>
  <c r="S14"/>
  <c r="Q14"/>
  <c r="O14"/>
  <c r="M14"/>
  <c r="K14"/>
  <c r="I14"/>
  <c r="G14"/>
  <c r="E14"/>
  <c r="C14"/>
  <c r="AC14" s="1"/>
  <c r="AB13"/>
  <c r="AA13"/>
  <c r="W13"/>
  <c r="U13"/>
  <c r="S13"/>
  <c r="Q13"/>
  <c r="O13"/>
  <c r="M13"/>
  <c r="K13"/>
  <c r="I13"/>
  <c r="G13"/>
  <c r="E13"/>
  <c r="C13"/>
  <c r="AC13" s="1"/>
  <c r="AB12"/>
  <c r="AA12"/>
  <c r="Y12"/>
  <c r="W12"/>
  <c r="U12"/>
  <c r="S12"/>
  <c r="Q12"/>
  <c r="O12"/>
  <c r="M12"/>
  <c r="K12"/>
  <c r="I12"/>
  <c r="G12"/>
  <c r="E12"/>
  <c r="C12"/>
  <c r="AC12" s="1"/>
  <c r="AB11"/>
  <c r="AA11"/>
  <c r="Y11"/>
  <c r="Y46" s="1"/>
  <c r="W11"/>
  <c r="U11"/>
  <c r="S11"/>
  <c r="Q11"/>
  <c r="O11"/>
  <c r="M11"/>
  <c r="K11"/>
  <c r="I11"/>
  <c r="G11"/>
  <c r="E11"/>
  <c r="C11"/>
  <c r="AC11" s="1"/>
  <c r="AB10"/>
  <c r="AA10"/>
  <c r="W10"/>
  <c r="W46" s="1"/>
  <c r="U10"/>
  <c r="U46" s="1"/>
  <c r="S10"/>
  <c r="S46" s="1"/>
  <c r="Q10"/>
  <c r="Q46" s="1"/>
  <c r="O10"/>
  <c r="O46" s="1"/>
  <c r="M10"/>
  <c r="M46" s="1"/>
  <c r="K10"/>
  <c r="K46" s="1"/>
  <c r="I10"/>
  <c r="I46" s="1"/>
  <c r="G10"/>
  <c r="G46" s="1"/>
  <c r="E10"/>
  <c r="E46" s="1"/>
  <c r="C10"/>
  <c r="C46" s="1"/>
  <c r="AC10" l="1"/>
  <c r="AA43"/>
  <c r="AA46" s="1"/>
  <c r="AB43"/>
  <c r="AB46" s="1"/>
  <c r="AC43" l="1"/>
  <c r="AC46"/>
</calcChain>
</file>

<file path=xl/sharedStrings.xml><?xml version="1.0" encoding="utf-8"?>
<sst xmlns="http://schemas.openxmlformats.org/spreadsheetml/2006/main" count="88" uniqueCount="61">
  <si>
    <t>PERIODIC DISCLOSURES</t>
  </si>
  <si>
    <t>FORM NL-22</t>
  </si>
  <si>
    <t>Geographical Distribution of Business</t>
  </si>
  <si>
    <t>(Rs in Lakhs)</t>
  </si>
  <si>
    <t>Name of the Insurer: The Oriental Insurance Co.Ltd.</t>
  </si>
  <si>
    <t xml:space="preserve">GROSS DIRECT PREMIUM UNDERWRITTEN FOR THE  2ND QUARTER: </t>
  </si>
  <si>
    <t>01/07/2016 to 30/09/2016</t>
  </si>
  <si>
    <t>STATES</t>
  </si>
  <si>
    <t>Fire</t>
  </si>
  <si>
    <t>Marine (Cargo)</t>
  </si>
  <si>
    <t>Marine (Hull)</t>
  </si>
  <si>
    <t>AVIATION</t>
  </si>
  <si>
    <t>Engineering</t>
  </si>
  <si>
    <t>Motor Own Damage</t>
  </si>
  <si>
    <t>Motor Third Party</t>
  </si>
  <si>
    <t>Liability insurance</t>
  </si>
  <si>
    <t>Personal Accident</t>
  </si>
  <si>
    <t>Medical Insurance</t>
  </si>
  <si>
    <t>Overseas medical Insurance</t>
  </si>
  <si>
    <t>Crop Insurance</t>
  </si>
  <si>
    <t>All Other Miscellaneous</t>
  </si>
  <si>
    <t>Grand Total</t>
  </si>
  <si>
    <t>For the qtr</t>
  </si>
  <si>
    <t>Upto the qtr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</si>
  <si>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</si>
  <si>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</si>
  <si>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</si>
  <si>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</si>
  <si>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</si>
  <si>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</si>
  <si>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</si>
  <si>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</si>
  <si>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</si>
  <si>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</si>
  <si>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</si>
  <si>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</si>
  <si>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</si>
  <si>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</si>
  <si>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Maharasthra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</si>
  <si>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</si>
  <si>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</si>
  <si>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</si>
  <si>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</si>
  <si>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</si>
  <si>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</si>
  <si>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</si>
  <si>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</si>
  <si>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</si>
  <si>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Telegana</t>
  </si>
  <si>
    <t>Tripura</t>
  </si>
  <si>
    <t>Uttar Pradesh</t>
  </si>
  <si>
    <t>Uttrakhand</t>
  </si>
  <si>
    <t>West Bengal</t>
  </si>
  <si>
    <t>Andaman &amp; Nicobar Is.</t>
  </si>
  <si>
    <t>Chandigarh</t>
  </si>
  <si>
    <t>Dadra &amp; Nagra Haveli</t>
  </si>
  <si>
    <t>Daman &amp; Diu</t>
  </si>
  <si>
    <t>Delhi</t>
  </si>
  <si>
    <t>Lakshadweep</t>
  </si>
  <si>
    <t>Puducherry</t>
  </si>
  <si>
    <t>Total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</si>
</sst>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2"/>
      <color theme="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53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18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10" fillId="2" borderId="0" xfId="0" applyFont="1" applyFill="1" applyAlignment="1">
      <alignment horizontal="left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textRotation="90" wrapText="1"/>
    </xf>
    <xf numFmtId="0" fontId="16" fillId="2" borderId="1" xfId="0" applyFont="1" applyFill="1" applyBorder="1" applyAlignment="1">
      <alignment horizontal="center" textRotation="90" wrapText="1"/>
    </xf>
    <xf numFmtId="0" fontId="15" fillId="2" borderId="2" xfId="0" applyFont="1" applyFill="1" applyBorder="1"/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/>
    <xf numFmtId="2" fontId="3" fillId="2" borderId="2" xfId="0" applyNumberFormat="1" applyFont="1" applyFill="1" applyBorder="1"/>
    <xf numFmtId="0" fontId="15" fillId="2" borderId="0" xfId="0" applyFont="1" applyFill="1"/>
    <xf numFmtId="0" fontId="15" fillId="2" borderId="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2" fontId="3" fillId="2" borderId="3" xfId="0" applyNumberFormat="1" applyFont="1" applyFill="1" applyBorder="1" applyAlignment="1">
      <alignment horizontal="center"/>
    </xf>
    <xf numFmtId="0" fontId="11" fillId="2" borderId="1" xfId="0" applyFont="1" applyFill="1" applyBorder="1"/>
    <xf numFmtId="2" fontId="3" fillId="2" borderId="4" xfId="0" applyNumberFormat="1" applyFont="1" applyFill="1" applyBorder="1" applyAlignment="1">
      <alignment horizontal="center"/>
    </xf>
    <xf numFmtId="0" fontId="17" fillId="3" borderId="0" xfId="0" applyFont="1" applyFill="1" applyBorder="1"/>
    <xf numFmtId="2" fontId="8" fillId="2" borderId="0" xfId="0" applyNumberFormat="1" applyFont="1" applyFill="1" applyAlignment="1">
      <alignment horizontal="center"/>
    </xf>
  </cellXfs>
  <cellStyles count="4">
    <cellStyle name="Normal" xfId="0" builtinId="0"/>
    <cellStyle name="Normal 2" xfId="2"/>
    <cellStyle name="Normal 2_Addtional IRDA Periodic disclosures v1 30Sep2009" xfId="1"/>
    <cellStyle name="Normal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ICL/2016/November/29/NL%2022,24,25,38,%2039,40%20first%20quarter%202016-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L-22"/>
      <sheetName val="NL-24"/>
      <sheetName val="NL-25"/>
      <sheetName val="NL-27"/>
      <sheetName val="NL-38"/>
      <sheetName val="NL-39"/>
      <sheetName val="NL-40"/>
    </sheetNames>
    <sheetDataSet>
      <sheetData sheetId="0">
        <row r="10">
          <cell r="C10">
            <v>2495.6044240000001</v>
          </cell>
          <cell r="E10">
            <v>418.90271000000001</v>
          </cell>
          <cell r="G10">
            <v>56.061909999999997</v>
          </cell>
          <cell r="I10">
            <v>1.75</v>
          </cell>
          <cell r="K10">
            <v>545.80167419999998</v>
          </cell>
          <cell r="M10">
            <v>1352.2926975</v>
          </cell>
          <cell r="O10">
            <v>2664.3829525000001</v>
          </cell>
          <cell r="Q10">
            <v>256.06880000000001</v>
          </cell>
          <cell r="S10">
            <v>259.78543999999999</v>
          </cell>
          <cell r="U10">
            <v>1603.925358</v>
          </cell>
          <cell r="W10">
            <v>23.64011</v>
          </cell>
          <cell r="AA10">
            <v>666.04918999999995</v>
          </cell>
        </row>
        <row r="11">
          <cell r="C11">
            <v>10.30213</v>
          </cell>
          <cell r="E11">
            <v>4.8064099999999996</v>
          </cell>
          <cell r="G11">
            <v>0</v>
          </cell>
          <cell r="I11">
            <v>0</v>
          </cell>
          <cell r="K11">
            <v>21.309640000000002</v>
          </cell>
          <cell r="M11">
            <v>157.43808059999998</v>
          </cell>
          <cell r="O11">
            <v>136.81646939999999</v>
          </cell>
          <cell r="Q11">
            <v>3.7003200000000001</v>
          </cell>
          <cell r="S11">
            <v>0.10020000000000001</v>
          </cell>
          <cell r="U11">
            <v>0</v>
          </cell>
          <cell r="W11">
            <v>0</v>
          </cell>
          <cell r="Y11">
            <v>0</v>
          </cell>
          <cell r="AA11">
            <v>4.0120899999999997</v>
          </cell>
        </row>
        <row r="12">
          <cell r="C12">
            <v>392.99736999999999</v>
          </cell>
          <cell r="E12">
            <v>65.936210000000003</v>
          </cell>
          <cell r="G12">
            <v>0</v>
          </cell>
          <cell r="I12">
            <v>0</v>
          </cell>
          <cell r="K12">
            <v>368.54417999999998</v>
          </cell>
          <cell r="M12">
            <v>949.08019020000006</v>
          </cell>
          <cell r="O12">
            <v>1763.0769398000002</v>
          </cell>
          <cell r="Q12">
            <v>31.456</v>
          </cell>
          <cell r="S12">
            <v>12.01844</v>
          </cell>
          <cell r="U12">
            <v>220.30586</v>
          </cell>
          <cell r="W12">
            <v>0.67119000000000006</v>
          </cell>
          <cell r="Y12">
            <v>0</v>
          </cell>
          <cell r="AA12">
            <v>134.91074</v>
          </cell>
        </row>
        <row r="13">
          <cell r="C13">
            <v>349.13466</v>
          </cell>
          <cell r="E13">
            <v>105.04004999999999</v>
          </cell>
          <cell r="G13">
            <v>0.77590000000000003</v>
          </cell>
          <cell r="I13">
            <v>0</v>
          </cell>
          <cell r="K13">
            <v>139.31841</v>
          </cell>
          <cell r="M13">
            <v>969.46898169999997</v>
          </cell>
          <cell r="O13">
            <v>1813.8542382999999</v>
          </cell>
          <cell r="Q13">
            <v>93.959833000000003</v>
          </cell>
          <cell r="S13">
            <v>160.81584000000001</v>
          </cell>
          <cell r="U13">
            <v>655.42887999999994</v>
          </cell>
          <cell r="W13">
            <v>0.79074000000000011</v>
          </cell>
          <cell r="AA13">
            <v>452.92117000000002</v>
          </cell>
        </row>
        <row r="14">
          <cell r="C14">
            <v>383.13454999999999</v>
          </cell>
          <cell r="E14">
            <v>68.378140000000002</v>
          </cell>
          <cell r="G14">
            <v>0</v>
          </cell>
          <cell r="K14">
            <v>106.32556</v>
          </cell>
          <cell r="M14">
            <v>613.75949400000002</v>
          </cell>
          <cell r="O14">
            <v>1550.169746</v>
          </cell>
          <cell r="Q14">
            <v>82.095789999999994</v>
          </cell>
          <cell r="S14">
            <v>15.59737</v>
          </cell>
          <cell r="U14">
            <v>37.007679999999993</v>
          </cell>
          <cell r="W14">
            <v>0.89981000000000011</v>
          </cell>
          <cell r="Y14">
            <v>0</v>
          </cell>
          <cell r="AA14">
            <v>130.53047000000001</v>
          </cell>
        </row>
        <row r="15">
          <cell r="C15">
            <v>62.411760000000001</v>
          </cell>
          <cell r="E15">
            <v>9.6748399999999997</v>
          </cell>
          <cell r="G15">
            <v>196.1779028</v>
          </cell>
          <cell r="I15">
            <v>0</v>
          </cell>
          <cell r="K15">
            <v>3.6893400000000001</v>
          </cell>
          <cell r="M15">
            <v>67.978061100000005</v>
          </cell>
          <cell r="O15">
            <v>224.53238889999997</v>
          </cell>
          <cell r="Q15">
            <v>7.5282299999999998</v>
          </cell>
          <cell r="S15">
            <v>11.80438</v>
          </cell>
          <cell r="U15">
            <v>67.005930000000006</v>
          </cell>
          <cell r="W15">
            <v>2.32348</v>
          </cell>
          <cell r="Y15">
            <v>0</v>
          </cell>
          <cell r="AA15">
            <v>19.08963</v>
          </cell>
        </row>
        <row r="16">
          <cell r="C16">
            <v>4291.6663099999996</v>
          </cell>
          <cell r="E16">
            <v>572.20213000000001</v>
          </cell>
          <cell r="G16">
            <v>84.381860000000003</v>
          </cell>
          <cell r="I16">
            <v>0.50597000000000003</v>
          </cell>
          <cell r="K16">
            <v>312.58166399999999</v>
          </cell>
          <cell r="M16">
            <v>1827.9168514999999</v>
          </cell>
          <cell r="O16">
            <v>2823.4758484999998</v>
          </cell>
          <cell r="Q16">
            <v>470.30756000000002</v>
          </cell>
          <cell r="S16">
            <v>653.01404000000002</v>
          </cell>
          <cell r="U16">
            <v>5037.5370999999996</v>
          </cell>
          <cell r="W16">
            <v>30.611989999999999</v>
          </cell>
          <cell r="AA16">
            <v>1028.2267999999999</v>
          </cell>
        </row>
        <row r="17">
          <cell r="C17">
            <v>1219.0993100000001</v>
          </cell>
          <cell r="E17">
            <v>116.52943</v>
          </cell>
          <cell r="G17">
            <v>0</v>
          </cell>
          <cell r="I17">
            <v>67.425830000000005</v>
          </cell>
          <cell r="K17">
            <v>127.34795</v>
          </cell>
          <cell r="M17">
            <v>746.46850620000009</v>
          </cell>
          <cell r="O17">
            <v>1440.0816238</v>
          </cell>
          <cell r="Q17">
            <v>74.603359999999995</v>
          </cell>
          <cell r="S17">
            <v>46.241700000000002</v>
          </cell>
          <cell r="U17">
            <v>3139.9449400000003</v>
          </cell>
          <cell r="W17">
            <v>3.83846</v>
          </cell>
          <cell r="Y17">
            <v>0</v>
          </cell>
          <cell r="AA17">
            <v>565.06557999999995</v>
          </cell>
        </row>
        <row r="18">
          <cell r="C18">
            <v>472.05673000000002</v>
          </cell>
          <cell r="E18">
            <v>44.271140000000003</v>
          </cell>
          <cell r="G18">
            <v>0.13216</v>
          </cell>
          <cell r="I18">
            <v>0</v>
          </cell>
          <cell r="K18">
            <v>20.817779999999999</v>
          </cell>
          <cell r="M18">
            <v>428.02531759999999</v>
          </cell>
          <cell r="O18">
            <v>1243.9702024000001</v>
          </cell>
          <cell r="Q18">
            <v>33.793199999999999</v>
          </cell>
          <cell r="S18">
            <v>11.057219999999999</v>
          </cell>
          <cell r="U18">
            <v>17.185359999999999</v>
          </cell>
          <cell r="W18">
            <v>0.76522000000000001</v>
          </cell>
          <cell r="AA18">
            <v>160.95124999999999</v>
          </cell>
        </row>
        <row r="19">
          <cell r="C19">
            <v>120.53484</v>
          </cell>
          <cell r="E19">
            <v>47.359490000000001</v>
          </cell>
          <cell r="G19">
            <v>0</v>
          </cell>
          <cell r="I19">
            <v>0.16</v>
          </cell>
          <cell r="K19">
            <v>281.45265000000001</v>
          </cell>
          <cell r="M19">
            <v>236.92298879999998</v>
          </cell>
          <cell r="O19">
            <v>820.32185119999997</v>
          </cell>
          <cell r="Q19">
            <v>15.04358</v>
          </cell>
          <cell r="S19">
            <v>5.4873000000000003</v>
          </cell>
          <cell r="U19">
            <v>15.52561</v>
          </cell>
          <cell r="W19">
            <v>2.154E-2</v>
          </cell>
          <cell r="Y19">
            <v>0</v>
          </cell>
          <cell r="AA19">
            <v>75.173400000000001</v>
          </cell>
        </row>
        <row r="20">
          <cell r="C20">
            <v>131.05430999999999</v>
          </cell>
          <cell r="E20">
            <v>6.7826000000000004</v>
          </cell>
          <cell r="G20">
            <v>0</v>
          </cell>
          <cell r="I20">
            <v>0</v>
          </cell>
          <cell r="K20">
            <v>36.161949999999997</v>
          </cell>
          <cell r="M20">
            <v>299.82800129999998</v>
          </cell>
          <cell r="O20">
            <v>811.32409869999992</v>
          </cell>
          <cell r="Q20">
            <v>15.921939999999999</v>
          </cell>
          <cell r="S20">
            <v>109.32186</v>
          </cell>
          <cell r="U20">
            <v>28.960619999999999</v>
          </cell>
          <cell r="W20">
            <v>7.0650000000000004E-2</v>
          </cell>
          <cell r="AA20">
            <v>103.19450000000001</v>
          </cell>
        </row>
        <row r="21">
          <cell r="C21">
            <v>2961.7377799999999</v>
          </cell>
          <cell r="E21">
            <v>350.75364999999999</v>
          </cell>
          <cell r="G21">
            <v>17.188210000000002</v>
          </cell>
          <cell r="I21">
            <v>26.877970000000001</v>
          </cell>
          <cell r="K21">
            <v>249.855662</v>
          </cell>
          <cell r="M21">
            <v>2086.5543296000001</v>
          </cell>
          <cell r="O21">
            <v>4338.5573703999999</v>
          </cell>
          <cell r="Q21">
            <v>236.29150999999999</v>
          </cell>
          <cell r="S21">
            <v>384.57972000000001</v>
          </cell>
          <cell r="U21">
            <v>8496.8335480000005</v>
          </cell>
          <cell r="W21">
            <v>34.961599999999997</v>
          </cell>
          <cell r="Y21">
            <v>0</v>
          </cell>
          <cell r="AA21">
            <v>704.31403024999997</v>
          </cell>
        </row>
        <row r="22">
          <cell r="C22">
            <v>445.46039000000002</v>
          </cell>
          <cell r="E22">
            <v>55.225990000000003</v>
          </cell>
          <cell r="G22">
            <v>105.93257</v>
          </cell>
          <cell r="I22">
            <v>0</v>
          </cell>
          <cell r="K22">
            <v>852.39259000000004</v>
          </cell>
          <cell r="M22">
            <v>3362.6762211</v>
          </cell>
          <cell r="O22">
            <v>2475.7914489</v>
          </cell>
          <cell r="Q22">
            <v>72.998480000000001</v>
          </cell>
          <cell r="S22">
            <v>151.89598000000001</v>
          </cell>
          <cell r="U22">
            <v>1114.9491190000001</v>
          </cell>
          <cell r="W22">
            <v>11.47593</v>
          </cell>
          <cell r="Y22">
            <v>0</v>
          </cell>
          <cell r="AA22">
            <v>384.39253000000002</v>
          </cell>
        </row>
        <row r="23">
          <cell r="C23">
            <v>686.20299999999997</v>
          </cell>
          <cell r="E23">
            <v>168.40530000000001</v>
          </cell>
          <cell r="G23">
            <v>16.641690000000001</v>
          </cell>
          <cell r="I23">
            <v>0</v>
          </cell>
          <cell r="K23">
            <v>230.67222749999999</v>
          </cell>
          <cell r="M23">
            <v>1485.7449891000001</v>
          </cell>
          <cell r="O23">
            <v>3852.3098308999997</v>
          </cell>
          <cell r="Q23">
            <v>148.86953</v>
          </cell>
          <cell r="S23">
            <v>52.90043</v>
          </cell>
          <cell r="U23">
            <v>865.25180999999998</v>
          </cell>
          <cell r="W23">
            <v>5.5195400000000001</v>
          </cell>
          <cell r="AA23">
            <v>561.8578</v>
          </cell>
        </row>
        <row r="24">
          <cell r="C24">
            <v>8421.3016599999992</v>
          </cell>
          <cell r="E24">
            <v>1872.9590499999999</v>
          </cell>
          <cell r="G24">
            <v>4655.2092714</v>
          </cell>
          <cell r="I24">
            <v>1763.7932900000001</v>
          </cell>
          <cell r="K24">
            <v>1587.4570000000001</v>
          </cell>
          <cell r="M24">
            <v>2718.4059623000003</v>
          </cell>
          <cell r="O24">
            <v>4020.4656162999995</v>
          </cell>
          <cell r="Q24">
            <v>719.38</v>
          </cell>
          <cell r="S24">
            <v>2108.6214599999998</v>
          </cell>
          <cell r="U24">
            <v>22108.871153</v>
          </cell>
          <cell r="W24">
            <v>66.99324</v>
          </cell>
          <cell r="AA24">
            <v>2404.5308399999999</v>
          </cell>
        </row>
        <row r="25">
          <cell r="C25">
            <v>18.01108</v>
          </cell>
          <cell r="E25">
            <v>2.2105100000000002</v>
          </cell>
          <cell r="G25">
            <v>0</v>
          </cell>
          <cell r="I25">
            <v>0</v>
          </cell>
          <cell r="K25">
            <v>5.9210000000000006E-2</v>
          </cell>
          <cell r="M25">
            <v>13.395665699999999</v>
          </cell>
          <cell r="O25">
            <v>30.785124299999996</v>
          </cell>
          <cell r="Q25">
            <v>1.9496200000000001</v>
          </cell>
          <cell r="S25">
            <v>0.12810000000000002</v>
          </cell>
          <cell r="U25">
            <v>51.503819999999997</v>
          </cell>
          <cell r="W25">
            <v>0</v>
          </cell>
          <cell r="AA25">
            <v>3.9289399999999999</v>
          </cell>
        </row>
        <row r="26">
          <cell r="C26">
            <v>43.144570000000002</v>
          </cell>
          <cell r="E26">
            <v>1.21139</v>
          </cell>
          <cell r="G26">
            <v>0</v>
          </cell>
          <cell r="I26">
            <v>0</v>
          </cell>
          <cell r="K26">
            <v>34.5137</v>
          </cell>
          <cell r="M26">
            <v>37.898399999999995</v>
          </cell>
          <cell r="O26">
            <v>88.796869999999984</v>
          </cell>
          <cell r="Q26">
            <v>3.1034700000000002</v>
          </cell>
          <cell r="S26">
            <v>0.55869999999999997</v>
          </cell>
          <cell r="U26">
            <v>1.9280300000000001</v>
          </cell>
          <cell r="W26">
            <v>6.3899999999999998E-2</v>
          </cell>
          <cell r="Y26">
            <v>0</v>
          </cell>
          <cell r="AA26">
            <v>12.384539999999999</v>
          </cell>
        </row>
        <row r="27">
          <cell r="C27">
            <v>6.8281000000000001</v>
          </cell>
          <cell r="E27">
            <v>1.208E-2</v>
          </cell>
          <cell r="G27">
            <v>0</v>
          </cell>
          <cell r="I27">
            <v>0</v>
          </cell>
          <cell r="K27">
            <v>0.70923000000000003</v>
          </cell>
          <cell r="M27">
            <v>19.788157600000002</v>
          </cell>
          <cell r="O27">
            <v>39.297472400000004</v>
          </cell>
          <cell r="Q27">
            <v>8.7520000000000001E-2</v>
          </cell>
          <cell r="S27">
            <v>3.7350000000000001E-2</v>
          </cell>
          <cell r="U27">
            <v>0</v>
          </cell>
          <cell r="W27">
            <v>3.4290000000000001E-2</v>
          </cell>
          <cell r="Y27">
            <v>0</v>
          </cell>
          <cell r="AA27">
            <v>10.070220000000001</v>
          </cell>
        </row>
        <row r="28">
          <cell r="C28">
            <v>6.9927299999999999</v>
          </cell>
          <cell r="E28">
            <v>0.50591000000000008</v>
          </cell>
          <cell r="G28">
            <v>0</v>
          </cell>
          <cell r="I28">
            <v>0</v>
          </cell>
          <cell r="K28">
            <v>5.3241899999999998</v>
          </cell>
          <cell r="M28">
            <v>72.514415999999997</v>
          </cell>
          <cell r="O28">
            <v>144.85661399999998</v>
          </cell>
          <cell r="Q28">
            <v>0.55059999999999998</v>
          </cell>
          <cell r="S28">
            <v>0.52759</v>
          </cell>
          <cell r="U28">
            <v>52.372900000000001</v>
          </cell>
          <cell r="W28">
            <v>0</v>
          </cell>
          <cell r="Y28">
            <v>0</v>
          </cell>
          <cell r="AA28">
            <v>5.5809999999999995</v>
          </cell>
        </row>
        <row r="29">
          <cell r="C29">
            <v>810.30910800000004</v>
          </cell>
          <cell r="E29">
            <v>84.910679999999999</v>
          </cell>
          <cell r="G29">
            <v>0</v>
          </cell>
          <cell r="I29">
            <v>0</v>
          </cell>
          <cell r="K29">
            <v>439.37574995</v>
          </cell>
          <cell r="M29">
            <v>1123.6788051000001</v>
          </cell>
          <cell r="O29">
            <v>2711.4286949000002</v>
          </cell>
          <cell r="Q29">
            <v>62.510719999999999</v>
          </cell>
          <cell r="S29">
            <v>141.15511000000001</v>
          </cell>
          <cell r="U29">
            <v>125.19936</v>
          </cell>
          <cell r="W29">
            <v>0.56275000000000008</v>
          </cell>
          <cell r="Y29">
            <v>0</v>
          </cell>
          <cell r="AA29">
            <v>230.31131999999999</v>
          </cell>
        </row>
        <row r="30">
          <cell r="C30">
            <v>878.35772999999995</v>
          </cell>
          <cell r="E30">
            <v>239.51343</v>
          </cell>
          <cell r="G30">
            <v>0</v>
          </cell>
          <cell r="I30">
            <v>1.5276100000000001</v>
          </cell>
          <cell r="K30">
            <v>126.24686</v>
          </cell>
          <cell r="M30">
            <v>1539.1518411000002</v>
          </cell>
          <cell r="O30">
            <v>2216.3563789</v>
          </cell>
          <cell r="Q30">
            <v>27.966760000000001</v>
          </cell>
          <cell r="S30">
            <v>84.234470000000002</v>
          </cell>
          <cell r="U30">
            <v>13374.769780000001</v>
          </cell>
          <cell r="W30">
            <v>12.112019999999999</v>
          </cell>
          <cell r="Y30">
            <v>0</v>
          </cell>
          <cell r="AA30">
            <v>587.93025999999998</v>
          </cell>
        </row>
        <row r="31">
          <cell r="C31">
            <v>1050.24647</v>
          </cell>
          <cell r="E31">
            <v>210.82311999999999</v>
          </cell>
          <cell r="G31">
            <v>15.933210000000001</v>
          </cell>
          <cell r="I31">
            <v>0</v>
          </cell>
          <cell r="K31">
            <v>111.70071</v>
          </cell>
          <cell r="M31">
            <v>2508.2173376999999</v>
          </cell>
          <cell r="O31">
            <v>1926.7119523000001</v>
          </cell>
          <cell r="Q31">
            <v>207.19183000000001</v>
          </cell>
          <cell r="S31">
            <v>102.41252</v>
          </cell>
          <cell r="U31">
            <v>625.95893999999998</v>
          </cell>
          <cell r="W31">
            <v>4.0247900000000003</v>
          </cell>
          <cell r="AA31">
            <v>428.02342499999997</v>
          </cell>
        </row>
        <row r="32">
          <cell r="C32">
            <v>31.395189999999999</v>
          </cell>
          <cell r="E32">
            <v>0</v>
          </cell>
          <cell r="G32">
            <v>0</v>
          </cell>
          <cell r="I32">
            <v>0</v>
          </cell>
          <cell r="K32">
            <v>4.5567000000000002</v>
          </cell>
          <cell r="M32">
            <v>6.5559700000000003</v>
          </cell>
          <cell r="O32">
            <v>19.674420000000001</v>
          </cell>
          <cell r="Q32">
            <v>2.3414899999999998</v>
          </cell>
          <cell r="S32">
            <v>1.8620000000000001E-2</v>
          </cell>
          <cell r="U32">
            <v>625.54452000000003</v>
          </cell>
          <cell r="W32">
            <v>0</v>
          </cell>
          <cell r="Y32">
            <v>0</v>
          </cell>
          <cell r="AA32">
            <v>0.44600000000000001</v>
          </cell>
        </row>
        <row r="33">
          <cell r="C33">
            <v>1981.77343</v>
          </cell>
          <cell r="E33">
            <v>737.54264000000001</v>
          </cell>
          <cell r="G33">
            <v>27.197890000000001</v>
          </cell>
          <cell r="I33">
            <v>8.4073600000000006</v>
          </cell>
          <cell r="K33">
            <v>1576.7561084900001</v>
          </cell>
          <cell r="M33">
            <v>2395.2950360999998</v>
          </cell>
          <cell r="O33">
            <v>5932.5594438999997</v>
          </cell>
          <cell r="Q33">
            <v>245.74654000000001</v>
          </cell>
          <cell r="S33">
            <v>477.17667</v>
          </cell>
          <cell r="U33">
            <v>516.70783000000006</v>
          </cell>
          <cell r="W33">
            <v>28.55545</v>
          </cell>
          <cell r="AA33">
            <v>847.37450000000001</v>
          </cell>
        </row>
        <row r="34">
          <cell r="C34">
            <v>23.94136</v>
          </cell>
          <cell r="E34">
            <v>33.001080000000002</v>
          </cell>
          <cell r="G34">
            <v>0</v>
          </cell>
          <cell r="I34">
            <v>0</v>
          </cell>
          <cell r="K34">
            <v>0.11174000000000001</v>
          </cell>
          <cell r="M34">
            <v>137.35084970000003</v>
          </cell>
          <cell r="O34">
            <v>203.7104903</v>
          </cell>
          <cell r="Q34">
            <v>23.516359999999999</v>
          </cell>
          <cell r="S34">
            <v>17.53998</v>
          </cell>
          <cell r="U34">
            <v>70.000140000000002</v>
          </cell>
          <cell r="W34">
            <v>5.0849599999999997</v>
          </cell>
          <cell r="AA34">
            <v>32.830219999999997</v>
          </cell>
        </row>
        <row r="35">
          <cell r="C35">
            <v>38.313809999999997</v>
          </cell>
          <cell r="E35">
            <v>0.92651000000000006</v>
          </cell>
          <cell r="G35">
            <v>0</v>
          </cell>
          <cell r="I35">
            <v>0</v>
          </cell>
          <cell r="K35">
            <v>1.55877</v>
          </cell>
          <cell r="M35">
            <v>99.127181699999994</v>
          </cell>
          <cell r="O35">
            <v>347.83281830000004</v>
          </cell>
          <cell r="Q35">
            <v>2.9823500000000003</v>
          </cell>
          <cell r="S35">
            <v>0.56989000000000001</v>
          </cell>
          <cell r="U35">
            <v>3.7715200000000002</v>
          </cell>
          <cell r="W35">
            <v>0</v>
          </cell>
          <cell r="Y35">
            <v>0</v>
          </cell>
          <cell r="AA35">
            <v>11.855460000000001</v>
          </cell>
        </row>
        <row r="36">
          <cell r="C36">
            <v>2028.19363</v>
          </cell>
          <cell r="E36">
            <v>520.76322000000005</v>
          </cell>
          <cell r="G36">
            <v>0</v>
          </cell>
          <cell r="I36">
            <v>28.321870000000001</v>
          </cell>
          <cell r="K36">
            <v>262.3759708</v>
          </cell>
          <cell r="M36">
            <v>2495.5419786000002</v>
          </cell>
          <cell r="O36">
            <v>3849.9416514</v>
          </cell>
          <cell r="Q36">
            <v>152.72169</v>
          </cell>
          <cell r="S36">
            <v>379.32790999999997</v>
          </cell>
          <cell r="U36">
            <v>968.13319000000001</v>
          </cell>
          <cell r="W36">
            <v>6.2596299999999996</v>
          </cell>
          <cell r="AA36">
            <v>1385.02</v>
          </cell>
        </row>
        <row r="37">
          <cell r="C37">
            <v>282.73750999999999</v>
          </cell>
          <cell r="E37">
            <v>9.8841900000000003</v>
          </cell>
          <cell r="G37">
            <v>0</v>
          </cell>
          <cell r="I37">
            <v>0</v>
          </cell>
          <cell r="K37">
            <v>174.59304</v>
          </cell>
          <cell r="M37">
            <v>230.34446819999999</v>
          </cell>
          <cell r="O37">
            <v>465.48986179999997</v>
          </cell>
          <cell r="Q37">
            <v>8.5407299999999999</v>
          </cell>
          <cell r="S37">
            <v>3.0426200000000003</v>
          </cell>
          <cell r="U37">
            <v>13.61539</v>
          </cell>
          <cell r="W37">
            <v>0.95596000000000003</v>
          </cell>
          <cell r="AA37">
            <v>157.82947999999999</v>
          </cell>
        </row>
        <row r="38">
          <cell r="C38">
            <v>1356.6866399999999</v>
          </cell>
          <cell r="E38">
            <v>292.96879999999999</v>
          </cell>
          <cell r="G38">
            <v>184.78558000000001</v>
          </cell>
          <cell r="I38">
            <v>0</v>
          </cell>
          <cell r="K38">
            <v>770.92291</v>
          </cell>
          <cell r="M38">
            <v>757.25436149999996</v>
          </cell>
          <cell r="O38">
            <v>1421.0585234999999</v>
          </cell>
          <cell r="Q38">
            <v>114.5958298</v>
          </cell>
          <cell r="S38">
            <v>60.416809999999998</v>
          </cell>
          <cell r="U38">
            <v>1199.44667</v>
          </cell>
          <cell r="W38">
            <v>5.0492400000000002</v>
          </cell>
          <cell r="AA38">
            <v>519.85940000000005</v>
          </cell>
        </row>
        <row r="39">
          <cell r="C39">
            <v>4.9630000000000007E-2</v>
          </cell>
          <cell r="E39">
            <v>0</v>
          </cell>
          <cell r="G39">
            <v>0</v>
          </cell>
          <cell r="I39">
            <v>0</v>
          </cell>
          <cell r="K39">
            <v>0</v>
          </cell>
          <cell r="M39">
            <v>6.5530000000000005E-2</v>
          </cell>
          <cell r="O39">
            <v>6.3140000000000002E-2</v>
          </cell>
          <cell r="Q39">
            <v>0.04</v>
          </cell>
          <cell r="S39">
            <v>0</v>
          </cell>
          <cell r="U39">
            <v>0.26841000000000004</v>
          </cell>
          <cell r="W39">
            <v>0</v>
          </cell>
          <cell r="AA39">
            <v>0</v>
          </cell>
        </row>
        <row r="40">
          <cell r="C40">
            <v>78.025069999999999</v>
          </cell>
          <cell r="E40">
            <v>15.21785</v>
          </cell>
          <cell r="G40">
            <v>0</v>
          </cell>
          <cell r="I40">
            <v>0.1525</v>
          </cell>
          <cell r="K40">
            <v>36.479309999999998</v>
          </cell>
          <cell r="M40">
            <v>532.17076600000007</v>
          </cell>
          <cell r="O40">
            <v>2066.0565139999999</v>
          </cell>
          <cell r="Q40">
            <v>19.734870000000001</v>
          </cell>
          <cell r="S40">
            <v>14.29251</v>
          </cell>
          <cell r="U40">
            <v>2144.6731100000002</v>
          </cell>
          <cell r="W40">
            <v>3.4008700000000003</v>
          </cell>
          <cell r="AA40">
            <v>96.241280000000003</v>
          </cell>
        </row>
        <row r="41">
          <cell r="C41">
            <v>187.11739</v>
          </cell>
          <cell r="E41">
            <v>2.0763799999999999</v>
          </cell>
          <cell r="G41">
            <v>0</v>
          </cell>
          <cell r="I41">
            <v>0</v>
          </cell>
          <cell r="K41">
            <v>0.38649000000000006</v>
          </cell>
          <cell r="M41">
            <v>1.9609000000000003</v>
          </cell>
          <cell r="O41">
            <v>2.2614400000000003</v>
          </cell>
          <cell r="Q41">
            <v>0.65281</v>
          </cell>
          <cell r="S41">
            <v>0.78145000000000009</v>
          </cell>
          <cell r="U41">
            <v>1.12629</v>
          </cell>
          <cell r="W41">
            <v>0</v>
          </cell>
          <cell r="AA41">
            <v>1.3049300000000001</v>
          </cell>
        </row>
        <row r="42">
          <cell r="C42">
            <v>312.98919000000001</v>
          </cell>
          <cell r="E42">
            <v>7.1381100000000002</v>
          </cell>
          <cell r="G42">
            <v>0</v>
          </cell>
          <cell r="I42">
            <v>0</v>
          </cell>
          <cell r="K42">
            <v>3.6560000000000002E-2</v>
          </cell>
          <cell r="M42">
            <v>12.887980000000001</v>
          </cell>
          <cell r="O42">
            <v>36.995669999999997</v>
          </cell>
          <cell r="Q42">
            <v>9.4522399999999998</v>
          </cell>
          <cell r="S42">
            <v>1.77502</v>
          </cell>
          <cell r="U42">
            <v>12.90645</v>
          </cell>
          <cell r="W42">
            <v>0</v>
          </cell>
          <cell r="AA42">
            <v>5.3389100000000003</v>
          </cell>
        </row>
        <row r="43">
          <cell r="C43">
            <v>2946.07</v>
          </cell>
          <cell r="E43">
            <v>1130.8252299999999</v>
          </cell>
          <cell r="G43">
            <v>27.896899999999999</v>
          </cell>
          <cell r="I43">
            <v>83.665499999999994</v>
          </cell>
          <cell r="K43">
            <v>506.09928000000002</v>
          </cell>
          <cell r="M43">
            <v>3022.6960996000003</v>
          </cell>
          <cell r="O43">
            <v>2734.8623124999999</v>
          </cell>
          <cell r="Q43">
            <v>310.66465199999999</v>
          </cell>
          <cell r="S43">
            <v>359.22</v>
          </cell>
          <cell r="U43">
            <v>20788.3</v>
          </cell>
          <cell r="W43">
            <v>16.347770000000001</v>
          </cell>
          <cell r="AA43">
            <v>1043.20102</v>
          </cell>
        </row>
        <row r="44">
          <cell r="C44">
            <v>0</v>
          </cell>
          <cell r="E44">
            <v>0</v>
          </cell>
          <cell r="G44">
            <v>0</v>
          </cell>
          <cell r="I44">
            <v>0</v>
          </cell>
          <cell r="K44">
            <v>0</v>
          </cell>
          <cell r="M44">
            <v>0</v>
          </cell>
          <cell r="O44">
            <v>0</v>
          </cell>
          <cell r="Q44">
            <v>0</v>
          </cell>
          <cell r="S44">
            <v>0</v>
          </cell>
          <cell r="U44">
            <v>0</v>
          </cell>
          <cell r="W44">
            <v>0</v>
          </cell>
          <cell r="AA44">
            <v>0</v>
          </cell>
        </row>
        <row r="45">
          <cell r="C45">
            <v>52.484009999999998</v>
          </cell>
          <cell r="E45">
            <v>1.8218799999999999</v>
          </cell>
          <cell r="G45">
            <v>0</v>
          </cell>
          <cell r="I45">
            <v>0</v>
          </cell>
          <cell r="K45">
            <v>1.2650000000000001</v>
          </cell>
          <cell r="M45">
            <v>21.499088499999999</v>
          </cell>
          <cell r="O45">
            <v>29.825591500000002</v>
          </cell>
          <cell r="Q45">
            <v>4.4127200000000002</v>
          </cell>
          <cell r="S45">
            <v>1.0738799999999999</v>
          </cell>
          <cell r="U45">
            <v>3.2494800000000001</v>
          </cell>
          <cell r="W45">
            <v>0.19664000000000001</v>
          </cell>
          <cell r="AA45">
            <v>3.7516799999999999</v>
          </cell>
        </row>
      </sheetData>
      <sheetData sheetId="1"/>
      <sheetData sheetId="2"/>
      <sheetData sheetId="3"/>
      <sheetData sheetId="4">
        <row r="11">
          <cell r="G11">
            <v>34576.365872000002</v>
          </cell>
        </row>
      </sheetData>
      <sheetData sheetId="5"/>
      <sheetData sheetId="6">
        <row r="14">
          <cell r="G14">
            <v>1737213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8"/>
  <sheetViews>
    <sheetView tabSelected="1" zoomScaleNormal="100" workbookViewId="0">
      <pane xSplit="1" ySplit="9" topLeftCell="P10" activePane="bottomRight" state="frozen"/>
      <selection pane="topRight" activeCell="B1" sqref="B1"/>
      <selection pane="bottomLeft" activeCell="A10" sqref="A10"/>
      <selection pane="bottomRight" activeCell="X49" sqref="X49"/>
    </sheetView>
  </sheetViews>
  <sheetFormatPr defaultColWidth="9.109375" defaultRowHeight="10.199999999999999"/>
  <cols>
    <col min="1" max="1" width="15.5546875" style="12" customWidth="1"/>
    <col min="2" max="2" width="8.44140625" style="11" customWidth="1"/>
    <col min="3" max="3" width="11.33203125" style="11" customWidth="1"/>
    <col min="4" max="14" width="8.44140625" style="11" customWidth="1"/>
    <col min="15" max="15" width="10.6640625" style="11" customWidth="1"/>
    <col min="16" max="17" width="8.44140625" style="11" customWidth="1"/>
    <col min="18" max="18" width="10.109375" style="11" customWidth="1"/>
    <col min="19" max="20" width="8.44140625" style="11" customWidth="1"/>
    <col min="21" max="21" width="9.44140625" style="11" bestFit="1" customWidth="1"/>
    <col min="22" max="27" width="8.44140625" style="11" customWidth="1"/>
    <col min="28" max="29" width="9.44140625" style="11" bestFit="1" customWidth="1"/>
    <col min="30" max="16384" width="9.109375" style="12"/>
  </cols>
  <sheetData>
    <row r="1" spans="1:29" s="2" customFormat="1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2" customFormat="1" ht="15.6">
      <c r="A2" s="3" t="s">
        <v>1</v>
      </c>
      <c r="B2" s="4"/>
      <c r="C2" s="5"/>
      <c r="D2" s="5" t="s">
        <v>2</v>
      </c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9" customFormat="1" ht="13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15" customHeight="1">
      <c r="A4" s="10" t="s">
        <v>3</v>
      </c>
    </row>
    <row r="5" spans="1:29" ht="17.399999999999999">
      <c r="A5" s="13" t="s">
        <v>4</v>
      </c>
      <c r="B5" s="13"/>
      <c r="C5" s="13"/>
      <c r="D5" s="13"/>
      <c r="E5" s="13"/>
      <c r="F5" s="13"/>
      <c r="G5" s="13"/>
      <c r="H5" s="13"/>
      <c r="I5" s="13"/>
    </row>
    <row r="6" spans="1:29" ht="15">
      <c r="A6" s="14" t="s">
        <v>5</v>
      </c>
      <c r="B6" s="15"/>
      <c r="C6" s="16"/>
      <c r="D6" s="17"/>
      <c r="E6" s="17"/>
      <c r="F6" s="17"/>
      <c r="G6" s="17"/>
      <c r="H6" s="17"/>
      <c r="I6" s="17"/>
      <c r="K6" s="16" t="s">
        <v>6</v>
      </c>
    </row>
    <row r="7" spans="1:29">
      <c r="A7" s="10" t="s">
        <v>3</v>
      </c>
    </row>
    <row r="8" spans="1:29" s="18" customFormat="1" ht="33.75" customHeight="1">
      <c r="A8" s="18" t="s">
        <v>7</v>
      </c>
      <c r="B8" s="19" t="s">
        <v>8</v>
      </c>
      <c r="C8" s="19"/>
      <c r="D8" s="19" t="s">
        <v>9</v>
      </c>
      <c r="E8" s="19"/>
      <c r="F8" s="19" t="s">
        <v>10</v>
      </c>
      <c r="G8" s="19"/>
      <c r="H8" s="19" t="s">
        <v>11</v>
      </c>
      <c r="I8" s="19"/>
      <c r="J8" s="19" t="s">
        <v>12</v>
      </c>
      <c r="K8" s="19"/>
      <c r="L8" s="19" t="s">
        <v>13</v>
      </c>
      <c r="M8" s="19"/>
      <c r="N8" s="19" t="s">
        <v>14</v>
      </c>
      <c r="O8" s="19"/>
      <c r="P8" s="19" t="s">
        <v>15</v>
      </c>
      <c r="Q8" s="19"/>
      <c r="R8" s="19" t="s">
        <v>16</v>
      </c>
      <c r="S8" s="19"/>
      <c r="T8" s="19" t="s">
        <v>17</v>
      </c>
      <c r="U8" s="19"/>
      <c r="V8" s="19" t="s">
        <v>18</v>
      </c>
      <c r="W8" s="19"/>
      <c r="X8" s="19" t="s">
        <v>19</v>
      </c>
      <c r="Y8" s="19"/>
      <c r="Z8" s="19" t="s">
        <v>20</v>
      </c>
      <c r="AA8" s="19"/>
      <c r="AB8" s="19" t="s">
        <v>21</v>
      </c>
      <c r="AC8" s="19"/>
    </row>
    <row r="9" spans="1:29" s="20" customFormat="1" ht="33.75" customHeight="1">
      <c r="B9" s="21" t="s">
        <v>22</v>
      </c>
      <c r="C9" s="21" t="s">
        <v>23</v>
      </c>
      <c r="D9" s="21" t="s">
        <v>22</v>
      </c>
      <c r="E9" s="21" t="s">
        <v>23</v>
      </c>
      <c r="F9" s="21" t="s">
        <v>22</v>
      </c>
      <c r="G9" s="21" t="s">
        <v>23</v>
      </c>
      <c r="H9" s="21" t="s">
        <v>22</v>
      </c>
      <c r="I9" s="21" t="s">
        <v>23</v>
      </c>
      <c r="J9" s="21" t="s">
        <v>22</v>
      </c>
      <c r="K9" s="21" t="s">
        <v>23</v>
      </c>
      <c r="L9" s="21" t="s">
        <v>22</v>
      </c>
      <c r="M9" s="21" t="s">
        <v>23</v>
      </c>
      <c r="N9" s="21" t="s">
        <v>22</v>
      </c>
      <c r="O9" s="21" t="s">
        <v>23</v>
      </c>
      <c r="P9" s="21" t="s">
        <v>22</v>
      </c>
      <c r="Q9" s="21" t="s">
        <v>23</v>
      </c>
      <c r="R9" s="21" t="s">
        <v>22</v>
      </c>
      <c r="S9" s="21" t="s">
        <v>23</v>
      </c>
      <c r="T9" s="21" t="s">
        <v>22</v>
      </c>
      <c r="U9" s="21" t="s">
        <v>23</v>
      </c>
      <c r="V9" s="21" t="s">
        <v>22</v>
      </c>
      <c r="W9" s="21" t="s">
        <v>23</v>
      </c>
      <c r="X9" s="21" t="s">
        <v>22</v>
      </c>
      <c r="Y9" s="21" t="s">
        <v>23</v>
      </c>
      <c r="Z9" s="21" t="s">
        <v>22</v>
      </c>
      <c r="AA9" s="21" t="s">
        <v>23</v>
      </c>
      <c r="AB9" s="21" t="s">
        <v>22</v>
      </c>
      <c r="AC9" s="21" t="s">
        <v>23</v>
      </c>
    </row>
    <row r="10" spans="1:29" s="26" customFormat="1" ht="13.2">
      <c r="A10" s="22" t="s">
        <v>24</v>
      </c>
      <c r="B10" s="23">
        <v>415.98000000000025</v>
      </c>
      <c r="C10" s="23">
        <f>B10+'[1]NL-22'!C10</f>
        <v>2911.5844240000006</v>
      </c>
      <c r="D10" s="23">
        <v>234.82</v>
      </c>
      <c r="E10" s="23">
        <f>'[1]NL-22'!E10+D10</f>
        <v>653.72271000000001</v>
      </c>
      <c r="F10" s="24">
        <v>44.650000000000006</v>
      </c>
      <c r="G10" s="23">
        <f>'[1]NL-22'!G10+F10</f>
        <v>100.71191</v>
      </c>
      <c r="H10" s="24">
        <v>1.5</v>
      </c>
      <c r="I10" s="23">
        <f>'[1]NL-22'!I10+H10</f>
        <v>3.25</v>
      </c>
      <c r="J10" s="24">
        <v>181.63000000000005</v>
      </c>
      <c r="K10" s="23">
        <f>J10+'[1]NL-22'!K10</f>
        <v>727.43167420000009</v>
      </c>
      <c r="L10" s="24">
        <v>785.15</v>
      </c>
      <c r="M10" s="23">
        <f>L10+'[1]NL-22'!M10</f>
        <v>2137.4426975000001</v>
      </c>
      <c r="N10" s="23">
        <v>1740.4600000000003</v>
      </c>
      <c r="O10" s="23">
        <f>'[1]NL-22'!O10+N10</f>
        <v>4404.8429525000001</v>
      </c>
      <c r="P10" s="24">
        <v>102.23</v>
      </c>
      <c r="Q10" s="23">
        <f>P10+'[1]NL-22'!Q10</f>
        <v>358.29880000000003</v>
      </c>
      <c r="R10" s="25">
        <v>5657.33</v>
      </c>
      <c r="S10" s="23">
        <f>R10+'[1]NL-22'!S10</f>
        <v>5917.1154399999996</v>
      </c>
      <c r="T10" s="24">
        <v>658.74999999999977</v>
      </c>
      <c r="U10" s="23">
        <f>T10+'[1]NL-22'!U10</f>
        <v>2262.6753579999995</v>
      </c>
      <c r="V10" s="24">
        <v>5.75</v>
      </c>
      <c r="W10" s="23">
        <f>V10+'[1]NL-22'!W10</f>
        <v>29.39011</v>
      </c>
      <c r="X10" s="23">
        <v>1139.7128115</v>
      </c>
      <c r="Y10" s="23">
        <v>1139.7128115</v>
      </c>
      <c r="Z10" s="24">
        <v>280.06000000000103</v>
      </c>
      <c r="AA10" s="23">
        <f>Z10+'[1]NL-22'!AA10</f>
        <v>946.10919000000104</v>
      </c>
      <c r="AB10" s="23">
        <f>B10+D10+F10+H10+J10+L10+N10+P10+R10+T10+V10+X10+Z10</f>
        <v>11248.022811500001</v>
      </c>
      <c r="AC10" s="23">
        <f t="shared" ref="AC10:AC45" si="0">C10+E10+G10+K10+M10+O10+Q10+S10+U10+W10+Y10+AA10+I10</f>
        <v>21592.288077700003</v>
      </c>
    </row>
    <row r="11" spans="1:29" s="26" customFormat="1" ht="13.2">
      <c r="A11" s="27" t="s">
        <v>25</v>
      </c>
      <c r="B11" s="28">
        <v>6.84</v>
      </c>
      <c r="C11" s="28">
        <f>B11+'[1]NL-22'!C11</f>
        <v>17.142130000000002</v>
      </c>
      <c r="D11" s="28">
        <v>2.2700000000000005</v>
      </c>
      <c r="E11" s="28">
        <f>'[1]NL-22'!E11+D11</f>
        <v>7.0764100000000001</v>
      </c>
      <c r="F11" s="29">
        <v>0</v>
      </c>
      <c r="G11" s="28">
        <f>'[1]NL-22'!G11+F11</f>
        <v>0</v>
      </c>
      <c r="H11" s="29">
        <v>0</v>
      </c>
      <c r="I11" s="28">
        <f>'[1]NL-22'!I11+H11</f>
        <v>0</v>
      </c>
      <c r="J11" s="29">
        <v>0.11000000000000001</v>
      </c>
      <c r="K11" s="28">
        <f>J11+'[1]NL-22'!K11</f>
        <v>21.419640000000001</v>
      </c>
      <c r="L11" s="29">
        <v>129.13</v>
      </c>
      <c r="M11" s="28">
        <f>L11+'[1]NL-22'!M11</f>
        <v>286.56808059999997</v>
      </c>
      <c r="N11" s="28">
        <v>112.74000000000002</v>
      </c>
      <c r="O11" s="28">
        <f>'[1]NL-22'!O11+N11</f>
        <v>249.55646940000003</v>
      </c>
      <c r="P11" s="29">
        <v>1.4999999999999991</v>
      </c>
      <c r="Q11" s="28">
        <f>P11+'[1]NL-22'!Q11</f>
        <v>5.2003199999999996</v>
      </c>
      <c r="R11" s="29">
        <v>0.06</v>
      </c>
      <c r="S11" s="28">
        <f>R11+'[1]NL-22'!S11</f>
        <v>0.16020000000000001</v>
      </c>
      <c r="T11" s="29">
        <v>0</v>
      </c>
      <c r="U11" s="28">
        <f>T11+'[1]NL-22'!U11</f>
        <v>0</v>
      </c>
      <c r="V11" s="29">
        <v>0</v>
      </c>
      <c r="W11" s="28">
        <f>V11+'[1]NL-22'!W11</f>
        <v>0</v>
      </c>
      <c r="X11" s="29">
        <v>0</v>
      </c>
      <c r="Y11" s="28">
        <f>X11+'[1]NL-22'!Y11</f>
        <v>0</v>
      </c>
      <c r="Z11" s="29">
        <v>2.7000000000001005</v>
      </c>
      <c r="AA11" s="28">
        <f>Z11+'[1]NL-22'!AA11</f>
        <v>6.7120900000001003</v>
      </c>
      <c r="AB11" s="28">
        <f t="shared" ref="AB11:AB45" si="1">B11+D11+F11+H11+J11+L11+N11+P11+R11+T11+V11+X11+Z11</f>
        <v>255.35000000000014</v>
      </c>
      <c r="AC11" s="28">
        <f t="shared" si="0"/>
        <v>593.83534000000009</v>
      </c>
    </row>
    <row r="12" spans="1:29" s="26" customFormat="1" ht="13.2">
      <c r="A12" s="27" t="s">
        <v>26</v>
      </c>
      <c r="B12" s="28">
        <v>586.25000000000023</v>
      </c>
      <c r="C12" s="28">
        <f>B12+'[1]NL-22'!C12</f>
        <v>979.24737000000027</v>
      </c>
      <c r="D12" s="28">
        <v>36.690000000000019</v>
      </c>
      <c r="E12" s="28">
        <f>'[1]NL-22'!E12+D12</f>
        <v>102.62621000000001</v>
      </c>
      <c r="F12" s="29">
        <v>1.1200000000000001</v>
      </c>
      <c r="G12" s="28">
        <f>'[1]NL-22'!G12+F12</f>
        <v>1.1200000000000001</v>
      </c>
      <c r="H12" s="29">
        <v>0</v>
      </c>
      <c r="I12" s="28">
        <f>'[1]NL-22'!I12+H12</f>
        <v>0</v>
      </c>
      <c r="J12" s="29">
        <v>93.289999999999992</v>
      </c>
      <c r="K12" s="28">
        <f>J12+'[1]NL-22'!K12</f>
        <v>461.83417999999995</v>
      </c>
      <c r="L12" s="29">
        <v>982.33999999999992</v>
      </c>
      <c r="M12" s="28">
        <f>L12+'[1]NL-22'!M12</f>
        <v>1931.4201902</v>
      </c>
      <c r="N12" s="28">
        <v>1571.2400000000005</v>
      </c>
      <c r="O12" s="28">
        <f>'[1]NL-22'!O12+N12</f>
        <v>3334.3169398000009</v>
      </c>
      <c r="P12" s="29">
        <v>22.370000000000019</v>
      </c>
      <c r="Q12" s="28">
        <f>P12+'[1]NL-22'!Q12</f>
        <v>53.826000000000022</v>
      </c>
      <c r="R12" s="29">
        <v>17.729999999999997</v>
      </c>
      <c r="S12" s="28">
        <f>R12+'[1]NL-22'!S12</f>
        <v>29.748439999999995</v>
      </c>
      <c r="T12" s="29">
        <v>390.93000000000018</v>
      </c>
      <c r="U12" s="28">
        <f>T12+'[1]NL-22'!U12</f>
        <v>611.23586000000023</v>
      </c>
      <c r="V12" s="29">
        <v>1.05</v>
      </c>
      <c r="W12" s="28">
        <f>V12+'[1]NL-22'!W12</f>
        <v>1.72119</v>
      </c>
      <c r="X12" s="29">
        <v>0</v>
      </c>
      <c r="Y12" s="28">
        <f>X12+'[1]NL-22'!Y12</f>
        <v>0</v>
      </c>
      <c r="Z12" s="29">
        <v>113.18999999999933</v>
      </c>
      <c r="AA12" s="28">
        <f>Z12+'[1]NL-22'!AA12</f>
        <v>248.10073999999935</v>
      </c>
      <c r="AB12" s="28">
        <f t="shared" si="1"/>
        <v>3816.2</v>
      </c>
      <c r="AC12" s="28">
        <f t="shared" si="0"/>
        <v>7755.1971200000016</v>
      </c>
    </row>
    <row r="13" spans="1:29" s="26" customFormat="1" ht="13.2">
      <c r="A13" s="27" t="s">
        <v>27</v>
      </c>
      <c r="B13" s="28">
        <v>294.02000000000004</v>
      </c>
      <c r="C13" s="28">
        <f>B13+'[1]NL-22'!C13</f>
        <v>643.15466000000004</v>
      </c>
      <c r="D13" s="28">
        <v>120.07999999999998</v>
      </c>
      <c r="E13" s="28">
        <f>'[1]NL-22'!E13+D13</f>
        <v>225.12004999999999</v>
      </c>
      <c r="F13" s="29">
        <v>0</v>
      </c>
      <c r="G13" s="28">
        <f>'[1]NL-22'!G13+F13</f>
        <v>0.77590000000000003</v>
      </c>
      <c r="H13" s="29">
        <v>0</v>
      </c>
      <c r="I13" s="28">
        <f>'[1]NL-22'!I13+H13</f>
        <v>0</v>
      </c>
      <c r="J13" s="29">
        <v>19.990000000000009</v>
      </c>
      <c r="K13" s="28">
        <f>J13+'[1]NL-22'!K13</f>
        <v>159.30841000000001</v>
      </c>
      <c r="L13" s="29">
        <v>815.03</v>
      </c>
      <c r="M13" s="28">
        <f>L13+'[1]NL-22'!M13</f>
        <v>1784.4989817000001</v>
      </c>
      <c r="N13" s="28">
        <v>1425.4799999999998</v>
      </c>
      <c r="O13" s="28">
        <f>'[1]NL-22'!O13+N13</f>
        <v>3239.3342382999999</v>
      </c>
      <c r="P13" s="29">
        <v>18.140000000000015</v>
      </c>
      <c r="Q13" s="28">
        <f>P13+'[1]NL-22'!Q13</f>
        <v>112.09983300000002</v>
      </c>
      <c r="R13" s="29">
        <v>105.30000000000004</v>
      </c>
      <c r="S13" s="28">
        <f>R13+'[1]NL-22'!S13</f>
        <v>266.11584000000005</v>
      </c>
      <c r="T13" s="29">
        <v>191.10000000000002</v>
      </c>
      <c r="U13" s="28">
        <f>T13+'[1]NL-22'!U13</f>
        <v>846.52887999999996</v>
      </c>
      <c r="V13" s="29">
        <v>0.49</v>
      </c>
      <c r="W13" s="28">
        <f>V13+'[1]NL-22'!W13</f>
        <v>1.2807400000000002</v>
      </c>
      <c r="X13" s="28">
        <v>1335.8121705999999</v>
      </c>
      <c r="Y13" s="28">
        <v>1335.8121705999999</v>
      </c>
      <c r="Z13" s="29">
        <v>315.94000000000023</v>
      </c>
      <c r="AA13" s="28">
        <f>Z13+'[1]NL-22'!AA13</f>
        <v>768.86117000000024</v>
      </c>
      <c r="AB13" s="28">
        <f t="shared" si="1"/>
        <v>4641.3821705999999</v>
      </c>
      <c r="AC13" s="28">
        <f t="shared" si="0"/>
        <v>9382.8908736000012</v>
      </c>
    </row>
    <row r="14" spans="1:29" s="26" customFormat="1" ht="13.2">
      <c r="A14" s="27" t="s">
        <v>28</v>
      </c>
      <c r="B14" s="28">
        <v>189.51</v>
      </c>
      <c r="C14" s="28">
        <f>B14+'[1]NL-22'!C14</f>
        <v>572.64454999999998</v>
      </c>
      <c r="D14" s="28">
        <v>37.039999999999992</v>
      </c>
      <c r="E14" s="28">
        <f>'[1]NL-22'!E14+D14</f>
        <v>105.41813999999999</v>
      </c>
      <c r="F14" s="29">
        <v>0</v>
      </c>
      <c r="G14" s="28">
        <f>'[1]NL-22'!G14+F14</f>
        <v>0</v>
      </c>
      <c r="H14" s="29">
        <v>0</v>
      </c>
      <c r="I14" s="28">
        <f>'[1]NL-22'!I14+H14</f>
        <v>0</v>
      </c>
      <c r="J14" s="29">
        <v>31.719999999999992</v>
      </c>
      <c r="K14" s="28">
        <f>J14+'[1]NL-22'!K14</f>
        <v>138.04555999999999</v>
      </c>
      <c r="L14" s="29">
        <v>840.96000000000015</v>
      </c>
      <c r="M14" s="28">
        <f>L14+'[1]NL-22'!M14</f>
        <v>1454.7194940000002</v>
      </c>
      <c r="N14" s="28">
        <v>1804.9800000000005</v>
      </c>
      <c r="O14" s="28">
        <f>'[1]NL-22'!O14+N14</f>
        <v>3355.1497460000005</v>
      </c>
      <c r="P14" s="29">
        <v>68.37</v>
      </c>
      <c r="Q14" s="28">
        <f>P14+'[1]NL-22'!Q14</f>
        <v>150.46579</v>
      </c>
      <c r="R14" s="29">
        <v>39.050000000000004</v>
      </c>
      <c r="S14" s="28">
        <f>R14+'[1]NL-22'!S14</f>
        <v>54.647370000000002</v>
      </c>
      <c r="T14" s="29">
        <v>325.62</v>
      </c>
      <c r="U14" s="28">
        <f>T14+'[1]NL-22'!U14</f>
        <v>362.62768</v>
      </c>
      <c r="V14" s="29">
        <v>1</v>
      </c>
      <c r="W14" s="28">
        <f>V14+'[1]NL-22'!W14</f>
        <v>1.89981</v>
      </c>
      <c r="X14" s="29">
        <v>0</v>
      </c>
      <c r="Y14" s="28">
        <f>X14+'[1]NL-22'!Y14</f>
        <v>0</v>
      </c>
      <c r="Z14" s="29">
        <v>133.52999999999793</v>
      </c>
      <c r="AA14" s="28">
        <f>Z14+'[1]NL-22'!AA14</f>
        <v>264.06046999999796</v>
      </c>
      <c r="AB14" s="28">
        <f t="shared" si="1"/>
        <v>3471.7799999999984</v>
      </c>
      <c r="AC14" s="28">
        <f t="shared" si="0"/>
        <v>6459.6786099999981</v>
      </c>
    </row>
    <row r="15" spans="1:29" s="26" customFormat="1" ht="13.2">
      <c r="A15" s="27" t="s">
        <v>29</v>
      </c>
      <c r="B15" s="28">
        <v>30.689999999999984</v>
      </c>
      <c r="C15" s="28">
        <f>B15+'[1]NL-22'!C15</f>
        <v>93.101759999999985</v>
      </c>
      <c r="D15" s="28">
        <v>6.1600000000000019</v>
      </c>
      <c r="E15" s="28">
        <f>'[1]NL-22'!E15+D15</f>
        <v>15.834840000000002</v>
      </c>
      <c r="F15" s="29">
        <v>71.999999999999972</v>
      </c>
      <c r="G15" s="28">
        <f>'[1]NL-22'!G15+F15</f>
        <v>268.17790279999997</v>
      </c>
      <c r="H15" s="29">
        <v>0</v>
      </c>
      <c r="I15" s="28">
        <f>'[1]NL-22'!I15+H15</f>
        <v>0</v>
      </c>
      <c r="J15" s="29">
        <v>3.7000000000000028</v>
      </c>
      <c r="K15" s="28">
        <f>J15+'[1]NL-22'!K15</f>
        <v>7.3893400000000025</v>
      </c>
      <c r="L15" s="29">
        <v>76.41</v>
      </c>
      <c r="M15" s="28">
        <f>L15+'[1]NL-22'!M15</f>
        <v>144.38806110000002</v>
      </c>
      <c r="N15" s="28">
        <v>200.33999999999997</v>
      </c>
      <c r="O15" s="28">
        <f>'[1]NL-22'!O15+N15</f>
        <v>424.87238889999992</v>
      </c>
      <c r="P15" s="29">
        <v>10.67</v>
      </c>
      <c r="Q15" s="28">
        <f>P15+'[1]NL-22'!Q15</f>
        <v>18.198229999999999</v>
      </c>
      <c r="R15" s="29">
        <v>10.370000000000003</v>
      </c>
      <c r="S15" s="28">
        <f>R15+'[1]NL-22'!S15</f>
        <v>22.174380000000003</v>
      </c>
      <c r="T15" s="29">
        <v>89.699999999999989</v>
      </c>
      <c r="U15" s="28">
        <f>T15+'[1]NL-22'!U15</f>
        <v>156.70593</v>
      </c>
      <c r="V15" s="29">
        <v>1.1800000000000002</v>
      </c>
      <c r="W15" s="28">
        <f>V15+'[1]NL-22'!W15</f>
        <v>3.5034800000000001</v>
      </c>
      <c r="X15" s="29">
        <v>0</v>
      </c>
      <c r="Y15" s="28">
        <f>X15+'[1]NL-22'!Y15</f>
        <v>0</v>
      </c>
      <c r="Z15" s="29">
        <v>3.0299999999999159</v>
      </c>
      <c r="AA15" s="28">
        <f>Z15+'[1]NL-22'!AA15</f>
        <v>22.119629999999916</v>
      </c>
      <c r="AB15" s="28">
        <f t="shared" si="1"/>
        <v>504.24999999999989</v>
      </c>
      <c r="AC15" s="28">
        <f t="shared" si="0"/>
        <v>1176.4659428</v>
      </c>
    </row>
    <row r="16" spans="1:29" s="26" customFormat="1" ht="13.2">
      <c r="A16" s="27" t="s">
        <v>30</v>
      </c>
      <c r="B16" s="28">
        <v>1213.4100000000008</v>
      </c>
      <c r="C16" s="28">
        <f>B16+'[1]NL-22'!C16</f>
        <v>5505.0763100000004</v>
      </c>
      <c r="D16" s="28">
        <v>271.39</v>
      </c>
      <c r="E16" s="28">
        <f>'[1]NL-22'!E16+D16</f>
        <v>843.59213</v>
      </c>
      <c r="F16" s="29">
        <v>11.560000000000002</v>
      </c>
      <c r="G16" s="28">
        <f>'[1]NL-22'!G16+F16</f>
        <v>95.941860000000005</v>
      </c>
      <c r="H16" s="29">
        <v>0</v>
      </c>
      <c r="I16" s="28">
        <f>'[1]NL-22'!I16+H16</f>
        <v>0.50597000000000003</v>
      </c>
      <c r="J16" s="29">
        <v>189.01</v>
      </c>
      <c r="K16" s="28">
        <f>J16+'[1]NL-22'!K16</f>
        <v>501.59166399999998</v>
      </c>
      <c r="L16" s="29">
        <v>1892.5699999999997</v>
      </c>
      <c r="M16" s="28">
        <f>L16+'[1]NL-22'!M16</f>
        <v>3720.4868514999998</v>
      </c>
      <c r="N16" s="28">
        <v>2447</v>
      </c>
      <c r="O16" s="28">
        <f>'[1]NL-22'!O16+N16</f>
        <v>5270.4758485000002</v>
      </c>
      <c r="P16" s="29">
        <v>372.9</v>
      </c>
      <c r="Q16" s="28">
        <f>P16+'[1]NL-22'!Q16</f>
        <v>843.20756000000006</v>
      </c>
      <c r="R16" s="29">
        <v>329.77</v>
      </c>
      <c r="S16" s="28">
        <f>R16+'[1]NL-22'!S16</f>
        <v>982.78404</v>
      </c>
      <c r="T16" s="29">
        <v>8941.7700000000041</v>
      </c>
      <c r="U16" s="28">
        <f>T16+'[1]NL-22'!U16</f>
        <v>13979.307100000004</v>
      </c>
      <c r="V16" s="29">
        <v>10.029999999999994</v>
      </c>
      <c r="W16" s="28">
        <f>V16+'[1]NL-22'!W16</f>
        <v>40.641989999999993</v>
      </c>
      <c r="X16" s="28">
        <v>2342.7571134</v>
      </c>
      <c r="Y16" s="28">
        <v>2342.7571134</v>
      </c>
      <c r="Z16" s="29">
        <v>929.41999999999553</v>
      </c>
      <c r="AA16" s="28">
        <f>Z16+'[1]NL-22'!AA16</f>
        <v>1957.6467999999954</v>
      </c>
      <c r="AB16" s="28">
        <f t="shared" si="1"/>
        <v>18951.587113400001</v>
      </c>
      <c r="AC16" s="28">
        <f t="shared" si="0"/>
        <v>36084.015237399995</v>
      </c>
    </row>
    <row r="17" spans="1:29" s="26" customFormat="1" ht="13.2">
      <c r="A17" s="27" t="s">
        <v>31</v>
      </c>
      <c r="B17" s="28">
        <v>441.24000000000012</v>
      </c>
      <c r="C17" s="28">
        <f>B17+'[1]NL-22'!C17</f>
        <v>1660.3393100000003</v>
      </c>
      <c r="D17" s="28">
        <v>70.510000000000019</v>
      </c>
      <c r="E17" s="28">
        <f>'[1]NL-22'!E17+D17</f>
        <v>187.03943000000004</v>
      </c>
      <c r="F17" s="29">
        <v>0</v>
      </c>
      <c r="G17" s="28">
        <f>'[1]NL-22'!G17+F17</f>
        <v>0</v>
      </c>
      <c r="H17" s="29">
        <v>0.16</v>
      </c>
      <c r="I17" s="28">
        <f>'[1]NL-22'!I17+H17</f>
        <v>67.585830000000001</v>
      </c>
      <c r="J17" s="29">
        <v>-20.47000000000001</v>
      </c>
      <c r="K17" s="28">
        <f>J17+'[1]NL-22'!K17</f>
        <v>106.87794999999998</v>
      </c>
      <c r="L17" s="29">
        <v>768.7199999999998</v>
      </c>
      <c r="M17" s="28">
        <f>L17+'[1]NL-22'!M17</f>
        <v>1515.1885061999999</v>
      </c>
      <c r="N17" s="28">
        <v>1252.02</v>
      </c>
      <c r="O17" s="28">
        <f>'[1]NL-22'!O17+N17</f>
        <v>2692.1016238000002</v>
      </c>
      <c r="P17" s="29">
        <v>51.890000000000015</v>
      </c>
      <c r="Q17" s="28">
        <f>P17+'[1]NL-22'!Q17</f>
        <v>126.49336000000001</v>
      </c>
      <c r="R17" s="29">
        <v>61.070000000000007</v>
      </c>
      <c r="S17" s="28">
        <f>R17+'[1]NL-22'!S17</f>
        <v>107.3117</v>
      </c>
      <c r="T17" s="29">
        <v>1000.4600000000003</v>
      </c>
      <c r="U17" s="28">
        <f>T17+'[1]NL-22'!U17</f>
        <v>4140.4049400000004</v>
      </c>
      <c r="V17" s="29">
        <v>2.2000000000000002</v>
      </c>
      <c r="W17" s="28">
        <f>V17+'[1]NL-22'!W17</f>
        <v>6.0384600000000006</v>
      </c>
      <c r="X17" s="29">
        <v>0</v>
      </c>
      <c r="Y17" s="28">
        <f>X17+'[1]NL-22'!Y17</f>
        <v>0</v>
      </c>
      <c r="Z17" s="29">
        <v>450.34999999999849</v>
      </c>
      <c r="AA17" s="28">
        <f>Z17+'[1]NL-22'!AA17</f>
        <v>1015.4155799999985</v>
      </c>
      <c r="AB17" s="28">
        <f t="shared" si="1"/>
        <v>4078.1499999999987</v>
      </c>
      <c r="AC17" s="28">
        <f t="shared" si="0"/>
        <v>11624.796690000001</v>
      </c>
    </row>
    <row r="18" spans="1:29" s="26" customFormat="1" ht="13.2">
      <c r="A18" s="27" t="s">
        <v>32</v>
      </c>
      <c r="B18" s="28">
        <v>167.10000000000002</v>
      </c>
      <c r="C18" s="28">
        <f>B18+'[1]NL-22'!C18</f>
        <v>639.15673000000004</v>
      </c>
      <c r="D18" s="28">
        <v>10.690000000000001</v>
      </c>
      <c r="E18" s="28">
        <f>'[1]NL-22'!E18+D18</f>
        <v>54.96114</v>
      </c>
      <c r="F18" s="29">
        <v>0.13</v>
      </c>
      <c r="G18" s="28">
        <f>'[1]NL-22'!G18+F18</f>
        <v>0.26216</v>
      </c>
      <c r="H18" s="29">
        <v>0</v>
      </c>
      <c r="I18" s="28">
        <f>'[1]NL-22'!I18+H18</f>
        <v>0</v>
      </c>
      <c r="J18" s="29">
        <v>7.8299999999999983</v>
      </c>
      <c r="K18" s="28">
        <f>J18+'[1]NL-22'!K18</f>
        <v>28.647779999999997</v>
      </c>
      <c r="L18" s="29">
        <v>303.61999999999995</v>
      </c>
      <c r="M18" s="28">
        <f>L18+'[1]NL-22'!M18</f>
        <v>731.6453176</v>
      </c>
      <c r="N18" s="28">
        <v>798.80000000000018</v>
      </c>
      <c r="O18" s="28">
        <f>'[1]NL-22'!O18+N18</f>
        <v>2042.7702024000002</v>
      </c>
      <c r="P18" s="29">
        <v>33.28</v>
      </c>
      <c r="Q18" s="28">
        <f>P18+'[1]NL-22'!Q18</f>
        <v>67.0732</v>
      </c>
      <c r="R18" s="29">
        <v>12.01</v>
      </c>
      <c r="S18" s="28">
        <f>R18+'[1]NL-22'!S18</f>
        <v>23.067219999999999</v>
      </c>
      <c r="T18" s="29">
        <v>36.49</v>
      </c>
      <c r="U18" s="28">
        <f>T18+'[1]NL-22'!U18</f>
        <v>53.675359999999998</v>
      </c>
      <c r="V18" s="29">
        <v>1.0000000000000009E-2</v>
      </c>
      <c r="W18" s="28">
        <f>V18+'[1]NL-22'!W18</f>
        <v>0.77522000000000002</v>
      </c>
      <c r="X18" s="30">
        <v>20.693765599999999</v>
      </c>
      <c r="Y18" s="30">
        <v>20.693765599999999</v>
      </c>
      <c r="Z18" s="29">
        <v>121.19000000000051</v>
      </c>
      <c r="AA18" s="28">
        <f>Z18+'[1]NL-22'!AA18</f>
        <v>282.14125000000047</v>
      </c>
      <c r="AB18" s="28">
        <f t="shared" si="1"/>
        <v>1511.8437656000006</v>
      </c>
      <c r="AC18" s="30">
        <f t="shared" si="0"/>
        <v>3944.8693456000005</v>
      </c>
    </row>
    <row r="19" spans="1:29" s="26" customFormat="1" ht="13.2">
      <c r="A19" s="27" t="s">
        <v>33</v>
      </c>
      <c r="B19" s="28">
        <v>37.519999999999996</v>
      </c>
      <c r="C19" s="28">
        <f>B19+'[1]NL-22'!C19</f>
        <v>158.05484000000001</v>
      </c>
      <c r="D19" s="28">
        <v>4.57</v>
      </c>
      <c r="E19" s="28">
        <f>'[1]NL-22'!E19+D19</f>
        <v>51.929490000000001</v>
      </c>
      <c r="F19" s="29">
        <v>0</v>
      </c>
      <c r="G19" s="28">
        <f>'[1]NL-22'!G19+F19</f>
        <v>0</v>
      </c>
      <c r="H19" s="29">
        <v>0</v>
      </c>
      <c r="I19" s="28">
        <f>'[1]NL-22'!I19+H19</f>
        <v>0.16</v>
      </c>
      <c r="J19" s="29">
        <v>6.3500000000000014</v>
      </c>
      <c r="K19" s="28">
        <f>J19+'[1]NL-22'!K19</f>
        <v>287.80265000000003</v>
      </c>
      <c r="L19" s="29">
        <v>169.03</v>
      </c>
      <c r="M19" s="28">
        <f>L19+'[1]NL-22'!M19</f>
        <v>405.95298879999996</v>
      </c>
      <c r="N19" s="28">
        <v>486.33000000000027</v>
      </c>
      <c r="O19" s="28">
        <f>'[1]NL-22'!O19+N19</f>
        <v>1306.6518512000002</v>
      </c>
      <c r="P19" s="29">
        <v>10.02</v>
      </c>
      <c r="Q19" s="28">
        <f>P19+'[1]NL-22'!Q19</f>
        <v>25.063580000000002</v>
      </c>
      <c r="R19" s="29">
        <v>425.84000000000003</v>
      </c>
      <c r="S19" s="28">
        <f>R19+'[1]NL-22'!S19</f>
        <v>431.32730000000004</v>
      </c>
      <c r="T19" s="29">
        <v>46.570000000000007</v>
      </c>
      <c r="U19" s="28">
        <f>T19+'[1]NL-22'!U19</f>
        <v>62.095610000000008</v>
      </c>
      <c r="V19" s="29">
        <v>1.9999999999999997E-2</v>
      </c>
      <c r="W19" s="28">
        <f>V19+'[1]NL-22'!W19</f>
        <v>4.1539999999999994E-2</v>
      </c>
      <c r="X19" s="29">
        <v>0</v>
      </c>
      <c r="Y19" s="28">
        <f>X19+'[1]NL-22'!Y19</f>
        <v>0</v>
      </c>
      <c r="Z19" s="29">
        <v>36.029999999999944</v>
      </c>
      <c r="AA19" s="28">
        <f>Z19+'[1]NL-22'!AA19</f>
        <v>111.20339999999995</v>
      </c>
      <c r="AB19" s="28">
        <f t="shared" si="1"/>
        <v>1222.2800000000002</v>
      </c>
      <c r="AC19" s="28">
        <f t="shared" si="0"/>
        <v>2840.28325</v>
      </c>
    </row>
    <row r="20" spans="1:29" s="26" customFormat="1" ht="13.2">
      <c r="A20" s="27" t="s">
        <v>34</v>
      </c>
      <c r="B20" s="28">
        <v>114.91000000000001</v>
      </c>
      <c r="C20" s="28">
        <f>B20+'[1]NL-22'!C20</f>
        <v>245.96431000000001</v>
      </c>
      <c r="D20" s="28">
        <v>6.76</v>
      </c>
      <c r="E20" s="28">
        <f>'[1]NL-22'!E20+D20</f>
        <v>13.5426</v>
      </c>
      <c r="F20" s="29">
        <v>0</v>
      </c>
      <c r="G20" s="28">
        <f>'[1]NL-22'!G20+F20</f>
        <v>0</v>
      </c>
      <c r="H20" s="29">
        <v>0.97</v>
      </c>
      <c r="I20" s="28">
        <f>'[1]NL-22'!I20+H20</f>
        <v>0.97</v>
      </c>
      <c r="J20" s="29">
        <v>29.859999999999992</v>
      </c>
      <c r="K20" s="28">
        <f>J20+'[1]NL-22'!K20</f>
        <v>66.02194999999999</v>
      </c>
      <c r="L20" s="29">
        <v>362.80000000000007</v>
      </c>
      <c r="M20" s="28">
        <f>L20+'[1]NL-22'!M20</f>
        <v>662.62800130000005</v>
      </c>
      <c r="N20" s="28">
        <v>795.32999999999993</v>
      </c>
      <c r="O20" s="28">
        <f>'[1]NL-22'!O20+N20</f>
        <v>1606.6540986999998</v>
      </c>
      <c r="P20" s="29">
        <v>15.51</v>
      </c>
      <c r="Q20" s="28">
        <f>P20+'[1]NL-22'!Q20</f>
        <v>31.431939999999997</v>
      </c>
      <c r="R20" s="29">
        <v>5.1699999999999875</v>
      </c>
      <c r="S20" s="28">
        <f>R20+'[1]NL-22'!S20</f>
        <v>114.49185999999999</v>
      </c>
      <c r="T20" s="29">
        <v>116.80999999999999</v>
      </c>
      <c r="U20" s="28">
        <f>T20+'[1]NL-22'!U20</f>
        <v>145.77061999999998</v>
      </c>
      <c r="V20" s="29">
        <v>0</v>
      </c>
      <c r="W20" s="28">
        <f>V20+'[1]NL-22'!W20</f>
        <v>7.0650000000000004E-2</v>
      </c>
      <c r="X20" s="28">
        <v>332.19470200000001</v>
      </c>
      <c r="Y20" s="28">
        <v>332.19470200000001</v>
      </c>
      <c r="Z20" s="29">
        <v>120.58000000000024</v>
      </c>
      <c r="AA20" s="28">
        <f>Z20+'[1]NL-22'!AA20</f>
        <v>223.77450000000024</v>
      </c>
      <c r="AB20" s="28">
        <f t="shared" si="1"/>
        <v>1900.8947020000003</v>
      </c>
      <c r="AC20" s="28">
        <f t="shared" si="0"/>
        <v>3443.5152320000002</v>
      </c>
    </row>
    <row r="21" spans="1:29" s="26" customFormat="1" ht="13.2">
      <c r="A21" s="27" t="s">
        <v>35</v>
      </c>
      <c r="B21" s="28">
        <v>968.41999999999962</v>
      </c>
      <c r="C21" s="28">
        <f>B21+'[1]NL-22'!C21</f>
        <v>3930.1577799999995</v>
      </c>
      <c r="D21" s="28">
        <v>313.11999999999995</v>
      </c>
      <c r="E21" s="28">
        <f>'[1]NL-22'!E21+D21</f>
        <v>663.87365</v>
      </c>
      <c r="F21" s="29">
        <v>20.139999999999993</v>
      </c>
      <c r="G21" s="28">
        <f>'[1]NL-22'!G21+F21</f>
        <v>37.328209999999999</v>
      </c>
      <c r="H21" s="29">
        <v>4.7699999999999996</v>
      </c>
      <c r="I21" s="28">
        <f>'[1]NL-22'!I21+H21</f>
        <v>31.647970000000001</v>
      </c>
      <c r="J21" s="29">
        <v>179.76999999999998</v>
      </c>
      <c r="K21" s="28">
        <f>J21+'[1]NL-22'!K21</f>
        <v>429.62566199999998</v>
      </c>
      <c r="L21" s="29">
        <v>2159.7299999999996</v>
      </c>
      <c r="M21" s="28">
        <f>L21+'[1]NL-22'!M21</f>
        <v>4246.2843295999992</v>
      </c>
      <c r="N21" s="28">
        <v>3752.7999999999997</v>
      </c>
      <c r="O21" s="28">
        <f>'[1]NL-22'!O21+N21</f>
        <v>8091.3573703999991</v>
      </c>
      <c r="P21" s="29">
        <v>264.64999999999998</v>
      </c>
      <c r="Q21" s="28">
        <f>P21+'[1]NL-22'!Q21</f>
        <v>500.94150999999999</v>
      </c>
      <c r="R21" s="29">
        <v>202.88</v>
      </c>
      <c r="S21" s="28">
        <f>R21+'[1]NL-22'!S21</f>
        <v>587.45972000000006</v>
      </c>
      <c r="T21" s="29">
        <v>6268.42</v>
      </c>
      <c r="U21" s="28">
        <f>T21+'[1]NL-22'!U21</f>
        <v>14765.253548000001</v>
      </c>
      <c r="V21" s="29">
        <v>18.32</v>
      </c>
      <c r="W21" s="28">
        <f>V21+'[1]NL-22'!W21</f>
        <v>53.281599999999997</v>
      </c>
      <c r="X21" s="29">
        <v>0</v>
      </c>
      <c r="Y21" s="28">
        <f>X21+'[1]NL-22'!Y21</f>
        <v>0</v>
      </c>
      <c r="Z21" s="29">
        <v>547.38999999999987</v>
      </c>
      <c r="AA21" s="28">
        <f>Z21+'[1]NL-22'!AA21</f>
        <v>1251.70403025</v>
      </c>
      <c r="AB21" s="28">
        <f t="shared" si="1"/>
        <v>14700.409999999996</v>
      </c>
      <c r="AC21" s="28">
        <f t="shared" si="0"/>
        <v>34588.91538025</v>
      </c>
    </row>
    <row r="22" spans="1:29" s="26" customFormat="1" ht="13.2">
      <c r="A22" s="27" t="s">
        <v>36</v>
      </c>
      <c r="B22" s="28">
        <v>334.3</v>
      </c>
      <c r="C22" s="28">
        <f>B22+'[1]NL-22'!C22</f>
        <v>779.76039000000003</v>
      </c>
      <c r="D22" s="28">
        <v>43.61999999999999</v>
      </c>
      <c r="E22" s="28">
        <f>'[1]NL-22'!E22+D22</f>
        <v>98.84599</v>
      </c>
      <c r="F22" s="29">
        <v>18.390000000000004</v>
      </c>
      <c r="G22" s="28">
        <f>'[1]NL-22'!G22+F22</f>
        <v>124.32257</v>
      </c>
      <c r="H22" s="29">
        <v>27.43</v>
      </c>
      <c r="I22" s="28">
        <f>'[1]NL-22'!I22+H22</f>
        <v>27.43</v>
      </c>
      <c r="J22" s="29">
        <v>37.319999999999993</v>
      </c>
      <c r="K22" s="28">
        <f>J22+'[1]NL-22'!K22</f>
        <v>889.71259000000009</v>
      </c>
      <c r="L22" s="29">
        <v>4132.6400000000003</v>
      </c>
      <c r="M22" s="28">
        <f>L22+'[1]NL-22'!M22</f>
        <v>7495.3162210999999</v>
      </c>
      <c r="N22" s="28">
        <v>7027.61</v>
      </c>
      <c r="O22" s="28">
        <f>'[1]NL-22'!O22+N22</f>
        <v>9503.4014489000001</v>
      </c>
      <c r="P22" s="29">
        <v>55.239999999999995</v>
      </c>
      <c r="Q22" s="28">
        <f>P22+'[1]NL-22'!Q22</f>
        <v>128.23847999999998</v>
      </c>
      <c r="R22" s="29">
        <v>77.380000000000052</v>
      </c>
      <c r="S22" s="28">
        <f>R22+'[1]NL-22'!S22</f>
        <v>229.27598000000006</v>
      </c>
      <c r="T22" s="29">
        <v>1388.7399999999998</v>
      </c>
      <c r="U22" s="28">
        <f>T22+'[1]NL-22'!U22</f>
        <v>2503.6891189999997</v>
      </c>
      <c r="V22" s="29">
        <v>7.6</v>
      </c>
      <c r="W22" s="28">
        <f>V22+'[1]NL-22'!W22</f>
        <v>19.07593</v>
      </c>
      <c r="X22" s="29">
        <v>0</v>
      </c>
      <c r="Y22" s="28">
        <f>X22+'[1]NL-22'!Y22</f>
        <v>0</v>
      </c>
      <c r="Z22" s="29">
        <v>378.64000000000669</v>
      </c>
      <c r="AA22" s="28">
        <f>Z22+'[1]NL-22'!AA22</f>
        <v>763.03253000000677</v>
      </c>
      <c r="AB22" s="28">
        <f t="shared" si="1"/>
        <v>13528.910000000007</v>
      </c>
      <c r="AC22" s="28">
        <f t="shared" si="0"/>
        <v>22562.101249000007</v>
      </c>
    </row>
    <row r="23" spans="1:29" s="26" customFormat="1" ht="13.2">
      <c r="A23" s="27" t="s">
        <v>37</v>
      </c>
      <c r="B23" s="28">
        <v>312.5</v>
      </c>
      <c r="C23" s="28">
        <f>B23+'[1]NL-22'!C23</f>
        <v>998.70299999999997</v>
      </c>
      <c r="D23" s="28">
        <v>112.08000000000001</v>
      </c>
      <c r="E23" s="28">
        <f>'[1]NL-22'!E23+D23</f>
        <v>280.48530000000005</v>
      </c>
      <c r="F23" s="29">
        <v>0.14000000000000001</v>
      </c>
      <c r="G23" s="28">
        <f>'[1]NL-22'!G23+F23</f>
        <v>16.781690000000001</v>
      </c>
      <c r="H23" s="29">
        <v>0</v>
      </c>
      <c r="I23" s="28">
        <f>'[1]NL-22'!I23+H23</f>
        <v>0</v>
      </c>
      <c r="J23" s="29">
        <v>62.289999999999992</v>
      </c>
      <c r="K23" s="28">
        <f>J23+'[1]NL-22'!K23</f>
        <v>292.96222749999998</v>
      </c>
      <c r="L23" s="29">
        <v>1199.8499999999999</v>
      </c>
      <c r="M23" s="28">
        <f>L23+'[1]NL-22'!M23</f>
        <v>2685.5949891</v>
      </c>
      <c r="N23" s="28">
        <v>2690.24</v>
      </c>
      <c r="O23" s="28">
        <f>'[1]NL-22'!O23+N23</f>
        <v>6542.5498308999995</v>
      </c>
      <c r="P23" s="29">
        <v>116.85</v>
      </c>
      <c r="Q23" s="28">
        <f>P23+'[1]NL-22'!Q23</f>
        <v>265.71952999999996</v>
      </c>
      <c r="R23" s="29">
        <v>55.930000000000007</v>
      </c>
      <c r="S23" s="28">
        <f>R23+'[1]NL-22'!S23</f>
        <v>108.83043000000001</v>
      </c>
      <c r="T23" s="29">
        <v>1496.1000000000001</v>
      </c>
      <c r="U23" s="28">
        <f>T23+'[1]NL-22'!U23</f>
        <v>2361.3518100000001</v>
      </c>
      <c r="V23" s="29">
        <v>2.7500000000000009</v>
      </c>
      <c r="W23" s="28">
        <f>V23+'[1]NL-22'!W23</f>
        <v>8.269540000000001</v>
      </c>
      <c r="X23" s="28">
        <v>6671.8428768000003</v>
      </c>
      <c r="Y23" s="28">
        <v>6671.8428768000003</v>
      </c>
      <c r="Z23" s="29">
        <v>332.81999999999789</v>
      </c>
      <c r="AA23" s="28">
        <f>Z23+'[1]NL-22'!AA23</f>
        <v>894.67779999999789</v>
      </c>
      <c r="AB23" s="28">
        <f t="shared" si="1"/>
        <v>13053.392876799999</v>
      </c>
      <c r="AC23" s="28">
        <f t="shared" si="0"/>
        <v>21127.769024299996</v>
      </c>
    </row>
    <row r="24" spans="1:29" s="26" customFormat="1" ht="13.2">
      <c r="A24" s="27" t="s">
        <v>38</v>
      </c>
      <c r="B24" s="28">
        <v>4099.8999999999996</v>
      </c>
      <c r="C24" s="28">
        <f>B24+'[1]NL-22'!C24</f>
        <v>12521.201659999999</v>
      </c>
      <c r="D24" s="28">
        <v>747.25</v>
      </c>
      <c r="E24" s="28">
        <f>'[1]NL-22'!E24+D24</f>
        <v>2620.2090499999999</v>
      </c>
      <c r="F24" s="29">
        <v>4288.5100000000011</v>
      </c>
      <c r="G24" s="28">
        <f>'[1]NL-22'!G24+F24</f>
        <v>8943.7192714000012</v>
      </c>
      <c r="H24" s="29">
        <v>2014.91</v>
      </c>
      <c r="I24" s="28">
        <f>'[1]NL-22'!I24+H24</f>
        <v>3778.7032900000004</v>
      </c>
      <c r="J24" s="29">
        <v>2019.6399999999985</v>
      </c>
      <c r="K24" s="28">
        <f>J24+'[1]NL-22'!K24</f>
        <v>3607.0969999999988</v>
      </c>
      <c r="L24" s="29">
        <v>2715.7700000000004</v>
      </c>
      <c r="M24" s="28">
        <f>L24+'[1]NL-22'!M24</f>
        <v>5434.1759623000007</v>
      </c>
      <c r="N24" s="28">
        <v>3411.4300000000007</v>
      </c>
      <c r="O24" s="28">
        <f>'[1]NL-22'!O24+N24</f>
        <v>7431.8956163000003</v>
      </c>
      <c r="P24" s="29">
        <v>847.80000000000018</v>
      </c>
      <c r="Q24" s="28">
        <f>P24+'[1]NL-22'!Q24</f>
        <v>1567.1800000000003</v>
      </c>
      <c r="R24" s="29">
        <v>1085.8599999999997</v>
      </c>
      <c r="S24" s="28">
        <f>R24+'[1]NL-22'!S24</f>
        <v>3194.4814599999995</v>
      </c>
      <c r="T24" s="29">
        <v>33336.92</v>
      </c>
      <c r="U24" s="28">
        <f>T24+'[1]NL-22'!U24</f>
        <v>55445.791152999998</v>
      </c>
      <c r="V24" s="29">
        <v>240.18</v>
      </c>
      <c r="W24" s="28">
        <f>V24+'[1]NL-22'!W24</f>
        <v>307.17324000000002</v>
      </c>
      <c r="X24" s="28">
        <v>3078.8387558000004</v>
      </c>
      <c r="Y24" s="28">
        <v>3078.8387558000004</v>
      </c>
      <c r="Z24" s="29">
        <v>3526.2299999999905</v>
      </c>
      <c r="AA24" s="28">
        <f>Z24+'[1]NL-22'!AA24</f>
        <v>5930.7608399999899</v>
      </c>
      <c r="AB24" s="28">
        <f t="shared" si="1"/>
        <v>61413.23875579999</v>
      </c>
      <c r="AC24" s="28">
        <f t="shared" si="0"/>
        <v>113861.22729879999</v>
      </c>
    </row>
    <row r="25" spans="1:29" s="26" customFormat="1" ht="13.2">
      <c r="A25" s="27" t="s">
        <v>39</v>
      </c>
      <c r="B25" s="28">
        <v>4.2200000000000006</v>
      </c>
      <c r="C25" s="28">
        <f>B25+'[1]NL-22'!C25</f>
        <v>22.231079999999999</v>
      </c>
      <c r="D25" s="28">
        <v>0.85999999999999988</v>
      </c>
      <c r="E25" s="28">
        <f>'[1]NL-22'!E25+D25</f>
        <v>3.0705100000000001</v>
      </c>
      <c r="F25" s="29">
        <v>0</v>
      </c>
      <c r="G25" s="28">
        <f>'[1]NL-22'!G25+F25</f>
        <v>0</v>
      </c>
      <c r="H25" s="29">
        <v>0</v>
      </c>
      <c r="I25" s="28">
        <f>'[1]NL-22'!I25+H25</f>
        <v>0</v>
      </c>
      <c r="J25" s="29">
        <v>0</v>
      </c>
      <c r="K25" s="28">
        <f>J25+'[1]NL-22'!K25</f>
        <v>5.9210000000000006E-2</v>
      </c>
      <c r="L25" s="29">
        <v>17.850000000000001</v>
      </c>
      <c r="M25" s="28">
        <f>L25+'[1]NL-22'!M25</f>
        <v>31.2456657</v>
      </c>
      <c r="N25" s="28">
        <v>22.709999999999997</v>
      </c>
      <c r="O25" s="28">
        <f>'[1]NL-22'!O25+N25</f>
        <v>53.495124299999993</v>
      </c>
      <c r="P25" s="29">
        <v>4.43</v>
      </c>
      <c r="Q25" s="28">
        <f>P25+'[1]NL-22'!Q25</f>
        <v>6.3796200000000001</v>
      </c>
      <c r="R25" s="29">
        <v>1.5100000000000002</v>
      </c>
      <c r="S25" s="28">
        <f>R25+'[1]NL-22'!S25</f>
        <v>1.6381000000000003</v>
      </c>
      <c r="T25" s="29">
        <v>2.5100000000000002</v>
      </c>
      <c r="U25" s="28">
        <f>T25+'[1]NL-22'!U25</f>
        <v>54.013819999999996</v>
      </c>
      <c r="V25" s="29">
        <v>0</v>
      </c>
      <c r="W25" s="28">
        <f>V25+'[1]NL-22'!W25</f>
        <v>0</v>
      </c>
      <c r="X25" s="28">
        <v>9.2049801000000002</v>
      </c>
      <c r="Y25" s="28">
        <v>9.2049801000000002</v>
      </c>
      <c r="Z25" s="29">
        <v>5.3000000000000016</v>
      </c>
      <c r="AA25" s="28">
        <f>Z25+'[1]NL-22'!AA25</f>
        <v>9.2289400000000015</v>
      </c>
      <c r="AB25" s="28">
        <f t="shared" si="1"/>
        <v>68.594980100000001</v>
      </c>
      <c r="AC25" s="28">
        <f t="shared" si="0"/>
        <v>190.56705009999999</v>
      </c>
    </row>
    <row r="26" spans="1:29" s="26" customFormat="1" ht="13.2">
      <c r="A26" s="27" t="s">
        <v>40</v>
      </c>
      <c r="B26" s="28">
        <v>17.830000000000005</v>
      </c>
      <c r="C26" s="28">
        <f>B26+'[1]NL-22'!C26</f>
        <v>60.974570000000007</v>
      </c>
      <c r="D26" s="28">
        <v>1.1200000000000001</v>
      </c>
      <c r="E26" s="28">
        <f>'[1]NL-22'!E26+D26</f>
        <v>2.3313899999999999</v>
      </c>
      <c r="F26" s="29">
        <v>0</v>
      </c>
      <c r="G26" s="28">
        <f>'[1]NL-22'!G26+F26</f>
        <v>0</v>
      </c>
      <c r="H26" s="29">
        <v>0</v>
      </c>
      <c r="I26" s="28">
        <f>'[1]NL-22'!I26+H26</f>
        <v>0</v>
      </c>
      <c r="J26" s="29">
        <v>2.3200000000000003</v>
      </c>
      <c r="K26" s="28">
        <f>J26+'[1]NL-22'!K26</f>
        <v>36.8337</v>
      </c>
      <c r="L26" s="29">
        <v>36.69</v>
      </c>
      <c r="M26" s="28">
        <f>L26+'[1]NL-22'!M26</f>
        <v>74.588399999999993</v>
      </c>
      <c r="N26" s="28">
        <v>68.36</v>
      </c>
      <c r="O26" s="28">
        <f>'[1]NL-22'!O26+N26</f>
        <v>157.15686999999997</v>
      </c>
      <c r="P26" s="29">
        <v>1.0599999999999998</v>
      </c>
      <c r="Q26" s="28">
        <f>P26+'[1]NL-22'!Q26</f>
        <v>4.1634700000000002</v>
      </c>
      <c r="R26" s="29">
        <v>4.9999999999999933E-2</v>
      </c>
      <c r="S26" s="28">
        <f>R26+'[1]NL-22'!S26</f>
        <v>0.60869999999999991</v>
      </c>
      <c r="T26" s="29">
        <v>3.1499999999999995</v>
      </c>
      <c r="U26" s="28">
        <f>T26+'[1]NL-22'!U26</f>
        <v>5.07803</v>
      </c>
      <c r="V26" s="29">
        <v>0.03</v>
      </c>
      <c r="W26" s="28">
        <f>V26+'[1]NL-22'!W26</f>
        <v>9.3899999999999997E-2</v>
      </c>
      <c r="X26" s="29">
        <v>0</v>
      </c>
      <c r="Y26" s="28">
        <f>X26+'[1]NL-22'!Y26</f>
        <v>0</v>
      </c>
      <c r="Z26" s="29">
        <v>14.920000000000021</v>
      </c>
      <c r="AA26" s="28">
        <f>Z26+'[1]NL-22'!AA26</f>
        <v>27.304540000000021</v>
      </c>
      <c r="AB26" s="28">
        <f t="shared" si="1"/>
        <v>145.53000000000003</v>
      </c>
      <c r="AC26" s="28">
        <f t="shared" si="0"/>
        <v>369.13357000000002</v>
      </c>
    </row>
    <row r="27" spans="1:29" s="26" customFormat="1" ht="13.2">
      <c r="A27" s="27" t="s">
        <v>41</v>
      </c>
      <c r="B27" s="28">
        <v>1.0299999999999998</v>
      </c>
      <c r="C27" s="28">
        <f>B27+'[1]NL-22'!C27</f>
        <v>7.8581000000000003</v>
      </c>
      <c r="D27" s="28">
        <v>0.02</v>
      </c>
      <c r="E27" s="28">
        <f>'[1]NL-22'!E27+D27</f>
        <v>3.2079999999999997E-2</v>
      </c>
      <c r="F27" s="29">
        <v>0</v>
      </c>
      <c r="G27" s="28">
        <f>'[1]NL-22'!G27+F27</f>
        <v>0</v>
      </c>
      <c r="H27" s="29">
        <v>0</v>
      </c>
      <c r="I27" s="28">
        <f>'[1]NL-22'!I27+H27</f>
        <v>0</v>
      </c>
      <c r="J27" s="29">
        <v>0</v>
      </c>
      <c r="K27" s="28">
        <f>J27+'[1]NL-22'!K27</f>
        <v>0.70923000000000003</v>
      </c>
      <c r="L27" s="29">
        <v>25.919999999999998</v>
      </c>
      <c r="M27" s="28">
        <f>L27+'[1]NL-22'!M27</f>
        <v>45.7081576</v>
      </c>
      <c r="N27" s="28">
        <v>38.230000000000004</v>
      </c>
      <c r="O27" s="28">
        <f>'[1]NL-22'!O27+N27</f>
        <v>77.527472400000008</v>
      </c>
      <c r="P27" s="29">
        <v>0.12</v>
      </c>
      <c r="Q27" s="28">
        <f>P27+'[1]NL-22'!Q27</f>
        <v>0.20751999999999998</v>
      </c>
      <c r="R27" s="29">
        <v>3.9999999999999994E-2</v>
      </c>
      <c r="S27" s="28">
        <f>R27+'[1]NL-22'!S27</f>
        <v>7.7350000000000002E-2</v>
      </c>
      <c r="T27" s="29">
        <v>0</v>
      </c>
      <c r="U27" s="28">
        <f>T27+'[1]NL-22'!U27</f>
        <v>0</v>
      </c>
      <c r="V27" s="29">
        <v>0</v>
      </c>
      <c r="W27" s="28">
        <f>V27+'[1]NL-22'!W27</f>
        <v>3.4290000000000001E-2</v>
      </c>
      <c r="X27" s="29">
        <v>0</v>
      </c>
      <c r="Y27" s="28">
        <f>X27+'[1]NL-22'!Y27</f>
        <v>0</v>
      </c>
      <c r="Z27" s="29">
        <v>13.220000000000011</v>
      </c>
      <c r="AA27" s="28">
        <f>Z27+'[1]NL-22'!AA27</f>
        <v>23.290220000000012</v>
      </c>
      <c r="AB27" s="28">
        <f t="shared" si="1"/>
        <v>78.580000000000027</v>
      </c>
      <c r="AC27" s="28">
        <f t="shared" si="0"/>
        <v>155.44441999999998</v>
      </c>
    </row>
    <row r="28" spans="1:29" s="26" customFormat="1" ht="13.2">
      <c r="A28" s="27" t="s">
        <v>42</v>
      </c>
      <c r="B28" s="28">
        <v>6.3600000000000012</v>
      </c>
      <c r="C28" s="28">
        <f>B28+'[1]NL-22'!C28</f>
        <v>13.352730000000001</v>
      </c>
      <c r="D28" s="28">
        <v>0.36</v>
      </c>
      <c r="E28" s="28">
        <f>'[1]NL-22'!E28+D28</f>
        <v>0.86591000000000007</v>
      </c>
      <c r="F28" s="29">
        <v>0</v>
      </c>
      <c r="G28" s="28">
        <f>'[1]NL-22'!G28+F28</f>
        <v>0</v>
      </c>
      <c r="H28" s="29">
        <v>0</v>
      </c>
      <c r="I28" s="28">
        <f>'[1]NL-22'!I28+H28</f>
        <v>0</v>
      </c>
      <c r="J28" s="29">
        <v>0.69000000000000006</v>
      </c>
      <c r="K28" s="28">
        <f>J28+'[1]NL-22'!K28</f>
        <v>6.0141900000000001</v>
      </c>
      <c r="L28" s="29">
        <v>72.34999999999998</v>
      </c>
      <c r="M28" s="28">
        <f>L28+'[1]NL-22'!M28</f>
        <v>144.86441599999998</v>
      </c>
      <c r="N28" s="28">
        <v>94.95999999999998</v>
      </c>
      <c r="O28" s="28">
        <f>'[1]NL-22'!O28+N28</f>
        <v>239.81661399999996</v>
      </c>
      <c r="P28" s="29">
        <v>2.9399999999999995</v>
      </c>
      <c r="Q28" s="28">
        <f>P28+'[1]NL-22'!Q28</f>
        <v>3.4905999999999997</v>
      </c>
      <c r="R28" s="29">
        <v>0.45999999999999996</v>
      </c>
      <c r="S28" s="28">
        <f>R28+'[1]NL-22'!S28</f>
        <v>0.98758999999999997</v>
      </c>
      <c r="T28" s="29">
        <v>0.88</v>
      </c>
      <c r="U28" s="28">
        <f>T28+'[1]NL-22'!U28</f>
        <v>53.252900000000004</v>
      </c>
      <c r="V28" s="29">
        <v>0</v>
      </c>
      <c r="W28" s="28">
        <f>V28+'[1]NL-22'!W28</f>
        <v>0</v>
      </c>
      <c r="X28" s="29">
        <v>0</v>
      </c>
      <c r="Y28" s="28">
        <f>X28+'[1]NL-22'!Y28</f>
        <v>0</v>
      </c>
      <c r="Z28" s="29">
        <v>5.0600000000001017</v>
      </c>
      <c r="AA28" s="28">
        <f>Z28+'[1]NL-22'!AA28</f>
        <v>10.641000000000101</v>
      </c>
      <c r="AB28" s="28">
        <f t="shared" si="1"/>
        <v>184.06000000000006</v>
      </c>
      <c r="AC28" s="28">
        <f t="shared" si="0"/>
        <v>473.28595000000001</v>
      </c>
    </row>
    <row r="29" spans="1:29" s="26" customFormat="1" ht="13.2">
      <c r="A29" s="27" t="s">
        <v>43</v>
      </c>
      <c r="B29" s="28">
        <v>154.78000000000009</v>
      </c>
      <c r="C29" s="28">
        <f>B29+'[1]NL-22'!C29</f>
        <v>965.08910800000012</v>
      </c>
      <c r="D29" s="28">
        <v>43.39</v>
      </c>
      <c r="E29" s="28">
        <f>'[1]NL-22'!E29+D29</f>
        <v>128.30068</v>
      </c>
      <c r="F29" s="29">
        <v>79.45</v>
      </c>
      <c r="G29" s="28">
        <f>'[1]NL-22'!G29+F29</f>
        <v>79.45</v>
      </c>
      <c r="H29" s="29">
        <v>0</v>
      </c>
      <c r="I29" s="28">
        <f>'[1]NL-22'!I29+H29</f>
        <v>0</v>
      </c>
      <c r="J29" s="29">
        <v>81.089999999999989</v>
      </c>
      <c r="K29" s="28">
        <f>J29+'[1]NL-22'!K29</f>
        <v>520.46574995000003</v>
      </c>
      <c r="L29" s="29">
        <v>1084.1200000000001</v>
      </c>
      <c r="M29" s="28">
        <f>L29+'[1]NL-22'!M29</f>
        <v>2207.7988051000002</v>
      </c>
      <c r="N29" s="28">
        <v>2482.4</v>
      </c>
      <c r="O29" s="28">
        <f>'[1]NL-22'!O29+N29</f>
        <v>5193.8286949000003</v>
      </c>
      <c r="P29" s="29">
        <v>60.47</v>
      </c>
      <c r="Q29" s="28">
        <f>P29+'[1]NL-22'!Q29</f>
        <v>122.98071999999999</v>
      </c>
      <c r="R29" s="29">
        <v>80.710000000000008</v>
      </c>
      <c r="S29" s="28">
        <f>R29+'[1]NL-22'!S29</f>
        <v>221.86511000000002</v>
      </c>
      <c r="T29" s="29">
        <v>175.82</v>
      </c>
      <c r="U29" s="28">
        <f>T29+'[1]NL-22'!U29</f>
        <v>301.01936000000001</v>
      </c>
      <c r="V29" s="29">
        <v>0.92999999999999994</v>
      </c>
      <c r="W29" s="28">
        <f>V29+'[1]NL-22'!W29</f>
        <v>1.49275</v>
      </c>
      <c r="X29" s="29">
        <v>0</v>
      </c>
      <c r="Y29" s="28">
        <f>X29+'[1]NL-22'!Y29</f>
        <v>0</v>
      </c>
      <c r="Z29" s="29">
        <v>227.98000000000138</v>
      </c>
      <c r="AA29" s="28">
        <f>Z29+'[1]NL-22'!AA29</f>
        <v>458.29132000000141</v>
      </c>
      <c r="AB29" s="28">
        <f t="shared" si="1"/>
        <v>4471.1400000000021</v>
      </c>
      <c r="AC29" s="28">
        <f t="shared" si="0"/>
        <v>10200.582297950003</v>
      </c>
    </row>
    <row r="30" spans="1:29" s="26" customFormat="1" ht="13.2">
      <c r="A30" s="27" t="s">
        <v>44</v>
      </c>
      <c r="B30" s="28">
        <v>570.68999999999994</v>
      </c>
      <c r="C30" s="28">
        <f>B30+'[1]NL-22'!C30</f>
        <v>1449.0477299999998</v>
      </c>
      <c r="D30" s="28">
        <v>101.21999999999994</v>
      </c>
      <c r="E30" s="28">
        <f>'[1]NL-22'!E30+D30</f>
        <v>340.73342999999994</v>
      </c>
      <c r="F30" s="29">
        <v>0</v>
      </c>
      <c r="G30" s="28">
        <f>'[1]NL-22'!G30+F30</f>
        <v>0</v>
      </c>
      <c r="H30" s="29">
        <v>3.01</v>
      </c>
      <c r="I30" s="28">
        <f>'[1]NL-22'!I30+H30</f>
        <v>4.5376099999999999</v>
      </c>
      <c r="J30" s="29">
        <v>137.21000000000004</v>
      </c>
      <c r="K30" s="28">
        <f>J30+'[1]NL-22'!K30</f>
        <v>263.45686000000001</v>
      </c>
      <c r="L30" s="29">
        <v>1568.6200000000003</v>
      </c>
      <c r="M30" s="28">
        <f>L30+'[1]NL-22'!M30</f>
        <v>3107.7718411000005</v>
      </c>
      <c r="N30" s="28">
        <v>2018.4500000000012</v>
      </c>
      <c r="O30" s="28">
        <f>'[1]NL-22'!O30+N30</f>
        <v>4234.8063789000007</v>
      </c>
      <c r="P30" s="29">
        <v>25.230000000000004</v>
      </c>
      <c r="Q30" s="28">
        <f>P30+'[1]NL-22'!Q30</f>
        <v>53.196760000000005</v>
      </c>
      <c r="R30" s="29">
        <v>65.610000000000042</v>
      </c>
      <c r="S30" s="28">
        <f>R30+'[1]NL-22'!S30</f>
        <v>149.84447000000006</v>
      </c>
      <c r="T30" s="29">
        <v>995.29999999999882</v>
      </c>
      <c r="U30" s="28">
        <f>T30+'[1]NL-22'!U30</f>
        <v>14370.06978</v>
      </c>
      <c r="V30" s="29">
        <v>8.2299999999999951</v>
      </c>
      <c r="W30" s="28">
        <f>V30+'[1]NL-22'!W30</f>
        <v>20.342019999999994</v>
      </c>
      <c r="X30" s="29">
        <v>0</v>
      </c>
      <c r="Y30" s="28">
        <f>X30+'[1]NL-22'!Y30</f>
        <v>0</v>
      </c>
      <c r="Z30" s="29">
        <v>355.3200000000017</v>
      </c>
      <c r="AA30" s="28">
        <f>Z30+'[1]NL-22'!AA30</f>
        <v>943.25026000000162</v>
      </c>
      <c r="AB30" s="28">
        <f t="shared" si="1"/>
        <v>5848.8899999999994</v>
      </c>
      <c r="AC30" s="28">
        <f t="shared" si="0"/>
        <v>24937.057140000001</v>
      </c>
    </row>
    <row r="31" spans="1:29" s="26" customFormat="1" ht="13.2">
      <c r="A31" s="27" t="s">
        <v>45</v>
      </c>
      <c r="B31" s="28">
        <v>697.05000000000007</v>
      </c>
      <c r="C31" s="28">
        <f>B31+'[1]NL-22'!C31</f>
        <v>1747.2964700000002</v>
      </c>
      <c r="D31" s="28">
        <v>142.01</v>
      </c>
      <c r="E31" s="28">
        <f>'[1]NL-22'!E31+D31</f>
        <v>352.83312000000001</v>
      </c>
      <c r="F31" s="29">
        <v>7.9999999999999849E-2</v>
      </c>
      <c r="G31" s="28">
        <f>'[1]NL-22'!G31+F31</f>
        <v>16.013210000000001</v>
      </c>
      <c r="H31" s="29">
        <v>0</v>
      </c>
      <c r="I31" s="28">
        <f>'[1]NL-22'!I31+H31</f>
        <v>0</v>
      </c>
      <c r="J31" s="29">
        <v>235.15</v>
      </c>
      <c r="K31" s="28">
        <f>J31+'[1]NL-22'!K31</f>
        <v>346.85070999999999</v>
      </c>
      <c r="L31" s="29">
        <v>3047.8900000000003</v>
      </c>
      <c r="M31" s="28">
        <f>L31+'[1]NL-22'!M31</f>
        <v>5556.1073377000002</v>
      </c>
      <c r="N31" s="28">
        <v>3681.7200000000003</v>
      </c>
      <c r="O31" s="28">
        <f>'[1]NL-22'!O31+N31</f>
        <v>5608.4319523000004</v>
      </c>
      <c r="P31" s="29">
        <v>109.51999999999998</v>
      </c>
      <c r="Q31" s="28">
        <f>P31+'[1]NL-22'!Q31</f>
        <v>316.71182999999996</v>
      </c>
      <c r="R31" s="29">
        <v>70.22999999999999</v>
      </c>
      <c r="S31" s="28">
        <f>R31+'[1]NL-22'!S31</f>
        <v>172.64251999999999</v>
      </c>
      <c r="T31" s="29">
        <v>695.38</v>
      </c>
      <c r="U31" s="28">
        <f>T31+'[1]NL-22'!U31</f>
        <v>1321.3389400000001</v>
      </c>
      <c r="V31" s="29">
        <v>1.7000000000000002</v>
      </c>
      <c r="W31" s="28">
        <f>V31+'[1]NL-22'!W31</f>
        <v>5.7247900000000005</v>
      </c>
      <c r="X31" s="28">
        <v>10045.001973999999</v>
      </c>
      <c r="Y31" s="28">
        <v>10045.001973999999</v>
      </c>
      <c r="Z31" s="29">
        <v>261.1299999999992</v>
      </c>
      <c r="AA31" s="28">
        <f>Z31+'[1]NL-22'!AA31</f>
        <v>689.15342499999917</v>
      </c>
      <c r="AB31" s="28">
        <f t="shared" si="1"/>
        <v>18986.861973999999</v>
      </c>
      <c r="AC31" s="28">
        <f t="shared" si="0"/>
        <v>26178.106279</v>
      </c>
    </row>
    <row r="32" spans="1:29" s="26" customFormat="1" ht="13.2">
      <c r="A32" s="27" t="s">
        <v>46</v>
      </c>
      <c r="B32" s="28">
        <v>2.1199999999999997</v>
      </c>
      <c r="C32" s="28">
        <f>B32+'[1]NL-22'!C32</f>
        <v>33.515189999999997</v>
      </c>
      <c r="D32" s="28">
        <v>0</v>
      </c>
      <c r="E32" s="28">
        <f>'[1]NL-22'!E32+D32</f>
        <v>0</v>
      </c>
      <c r="F32" s="29">
        <v>0</v>
      </c>
      <c r="G32" s="28">
        <f>'[1]NL-22'!G32+F32</f>
        <v>0</v>
      </c>
      <c r="H32" s="29">
        <v>0</v>
      </c>
      <c r="I32" s="28">
        <f>'[1]NL-22'!I32+H32</f>
        <v>0</v>
      </c>
      <c r="J32" s="29">
        <v>0.12</v>
      </c>
      <c r="K32" s="28">
        <f>J32+'[1]NL-22'!K32</f>
        <v>4.6767000000000003</v>
      </c>
      <c r="L32" s="29">
        <v>5.9999999999999991</v>
      </c>
      <c r="M32" s="28">
        <f>L32+'[1]NL-22'!M32</f>
        <v>12.555969999999999</v>
      </c>
      <c r="N32" s="28">
        <v>13.489999999999998</v>
      </c>
      <c r="O32" s="28">
        <f>'[1]NL-22'!O32+N32</f>
        <v>33.16442</v>
      </c>
      <c r="P32" s="29">
        <v>0.01</v>
      </c>
      <c r="Q32" s="28">
        <f>P32+'[1]NL-22'!Q32</f>
        <v>2.3514899999999996</v>
      </c>
      <c r="R32" s="29">
        <v>2.42</v>
      </c>
      <c r="S32" s="28">
        <f>R32+'[1]NL-22'!S32</f>
        <v>2.4386199999999998</v>
      </c>
      <c r="T32" s="29">
        <v>2.2599999999999998</v>
      </c>
      <c r="U32" s="28">
        <f>T32+'[1]NL-22'!U32</f>
        <v>627.80452000000002</v>
      </c>
      <c r="V32" s="29">
        <v>0</v>
      </c>
      <c r="W32" s="28">
        <f>V32+'[1]NL-22'!W32</f>
        <v>0</v>
      </c>
      <c r="X32" s="29">
        <v>0</v>
      </c>
      <c r="Y32" s="28">
        <f>X32+'[1]NL-22'!Y32</f>
        <v>0</v>
      </c>
      <c r="Z32" s="29">
        <v>0.32000000000000028</v>
      </c>
      <c r="AA32" s="28">
        <f>Z32+'[1]NL-22'!AA32</f>
        <v>0.76600000000000024</v>
      </c>
      <c r="AB32" s="28">
        <f t="shared" si="1"/>
        <v>26.739999999999995</v>
      </c>
      <c r="AC32" s="28">
        <f t="shared" si="0"/>
        <v>717.27291000000002</v>
      </c>
    </row>
    <row r="33" spans="1:29" s="26" customFormat="1" ht="13.2">
      <c r="A33" s="27" t="s">
        <v>47</v>
      </c>
      <c r="B33" s="28">
        <v>1233.2499999999998</v>
      </c>
      <c r="C33" s="28">
        <f>B33+'[1]NL-22'!C33</f>
        <v>3215.0234299999997</v>
      </c>
      <c r="D33" s="28">
        <v>361.28000000000009</v>
      </c>
      <c r="E33" s="28">
        <f>'[1]NL-22'!E33+D33</f>
        <v>1098.8226400000001</v>
      </c>
      <c r="F33" s="29">
        <v>106.60000000000002</v>
      </c>
      <c r="G33" s="28">
        <f>'[1]NL-22'!G33+F33</f>
        <v>133.79789000000002</v>
      </c>
      <c r="H33" s="29">
        <v>5.47</v>
      </c>
      <c r="I33" s="28">
        <f>'[1]NL-22'!I33+H33</f>
        <v>13.877359999999999</v>
      </c>
      <c r="J33" s="29">
        <v>420.18999999999994</v>
      </c>
      <c r="K33" s="28">
        <f>J33+'[1]NL-22'!K33</f>
        <v>1996.9461084899999</v>
      </c>
      <c r="L33" s="29">
        <v>2466.6199999999994</v>
      </c>
      <c r="M33" s="28">
        <f>L33+'[1]NL-22'!M33</f>
        <v>4861.9150360999993</v>
      </c>
      <c r="N33" s="28">
        <v>5172.0600000000004</v>
      </c>
      <c r="O33" s="28">
        <f>'[1]NL-22'!O33+N33</f>
        <v>11104.619443899999</v>
      </c>
      <c r="P33" s="29">
        <v>180.32999999999998</v>
      </c>
      <c r="Q33" s="28">
        <f>P33+'[1]NL-22'!Q33</f>
        <v>426.07654000000002</v>
      </c>
      <c r="R33" s="29">
        <v>345.91</v>
      </c>
      <c r="S33" s="28">
        <f>R33+'[1]NL-22'!S33</f>
        <v>823.08667000000003</v>
      </c>
      <c r="T33" s="29">
        <v>8079.6700000000037</v>
      </c>
      <c r="U33" s="28">
        <f>T33+'[1]NL-22'!U33</f>
        <v>8596.3778300000031</v>
      </c>
      <c r="V33" s="29">
        <v>14.57</v>
      </c>
      <c r="W33" s="28">
        <f>V33+'[1]NL-22'!W33</f>
        <v>43.125450000000001</v>
      </c>
      <c r="X33" s="28">
        <v>6.4347029000000004</v>
      </c>
      <c r="Y33" s="28">
        <v>6.4347029000000004</v>
      </c>
      <c r="Z33" s="29">
        <v>433.85000000000275</v>
      </c>
      <c r="AA33" s="28">
        <f>Z33+'[1]NL-22'!AA33</f>
        <v>1281.2245000000028</v>
      </c>
      <c r="AB33" s="28">
        <f t="shared" si="1"/>
        <v>18826.234702900005</v>
      </c>
      <c r="AC33" s="28">
        <f t="shared" si="0"/>
        <v>33601.327601390003</v>
      </c>
    </row>
    <row r="34" spans="1:29" s="26" customFormat="1" ht="13.2">
      <c r="A34" s="27" t="s">
        <v>48</v>
      </c>
      <c r="B34" s="28">
        <v>912.92000000000053</v>
      </c>
      <c r="C34" s="28">
        <f>B34+'[1]NL-22'!C34</f>
        <v>936.86136000000056</v>
      </c>
      <c r="D34" s="28">
        <v>145.69999999999999</v>
      </c>
      <c r="E34" s="28">
        <f>'[1]NL-22'!E34+D34</f>
        <v>178.70107999999999</v>
      </c>
      <c r="F34" s="29">
        <v>0</v>
      </c>
      <c r="G34" s="28">
        <f>'[1]NL-22'!G34+F34</f>
        <v>0</v>
      </c>
      <c r="H34" s="29">
        <v>12.86</v>
      </c>
      <c r="I34" s="28">
        <f>'[1]NL-22'!I34+H34</f>
        <v>12.86</v>
      </c>
      <c r="J34" s="29">
        <v>756.81</v>
      </c>
      <c r="K34" s="28">
        <f>J34+'[1]NL-22'!K34</f>
        <v>756.92174</v>
      </c>
      <c r="L34" s="29">
        <v>705.7</v>
      </c>
      <c r="M34" s="28">
        <f>L34+'[1]NL-22'!M34</f>
        <v>843.05084970000007</v>
      </c>
      <c r="N34" s="28">
        <v>1231.45</v>
      </c>
      <c r="O34" s="28">
        <f>'[1]NL-22'!O34+N34</f>
        <v>1435.1604903</v>
      </c>
      <c r="P34" s="29">
        <v>111.26000000000002</v>
      </c>
      <c r="Q34" s="28">
        <f>P34+'[1]NL-22'!Q34</f>
        <v>134.77636000000001</v>
      </c>
      <c r="R34" s="29">
        <v>79.769999999999982</v>
      </c>
      <c r="S34" s="28">
        <f>R34+'[1]NL-22'!S34</f>
        <v>97.309979999999982</v>
      </c>
      <c r="T34" s="29">
        <v>1301.9700000000003</v>
      </c>
      <c r="U34" s="28">
        <f>T34+'[1]NL-22'!U34</f>
        <v>1371.9701400000004</v>
      </c>
      <c r="V34" s="29">
        <v>11.049999999999997</v>
      </c>
      <c r="W34" s="28">
        <f>V34+'[1]NL-22'!W34</f>
        <v>16.134959999999996</v>
      </c>
      <c r="X34" s="28">
        <v>251.92476930000001</v>
      </c>
      <c r="Y34" s="28">
        <v>251.92476930000001</v>
      </c>
      <c r="Z34" s="29">
        <v>260.68999999999892</v>
      </c>
      <c r="AA34" s="28">
        <f>Z34+'[1]NL-22'!AA34</f>
        <v>293.52021999999891</v>
      </c>
      <c r="AB34" s="28">
        <f t="shared" si="1"/>
        <v>5782.1047692999991</v>
      </c>
      <c r="AC34" s="28">
        <f t="shared" si="0"/>
        <v>6329.1919492999987</v>
      </c>
    </row>
    <row r="35" spans="1:29" s="26" customFormat="1" ht="13.2">
      <c r="A35" s="27" t="s">
        <v>49</v>
      </c>
      <c r="B35" s="28">
        <v>14.049999999999997</v>
      </c>
      <c r="C35" s="28">
        <f>B35+'[1]NL-22'!C35</f>
        <v>52.363809999999994</v>
      </c>
      <c r="D35" s="28">
        <v>1.3199999999999998</v>
      </c>
      <c r="E35" s="28">
        <f>'[1]NL-22'!E35+D35</f>
        <v>2.2465099999999998</v>
      </c>
      <c r="F35" s="29">
        <v>0</v>
      </c>
      <c r="G35" s="28">
        <f>'[1]NL-22'!G35+F35</f>
        <v>0</v>
      </c>
      <c r="H35" s="29">
        <v>0</v>
      </c>
      <c r="I35" s="28">
        <f>'[1]NL-22'!I35+H35</f>
        <v>0</v>
      </c>
      <c r="J35" s="29">
        <v>1.18</v>
      </c>
      <c r="K35" s="28">
        <f>J35+'[1]NL-22'!K35</f>
        <v>2.7387699999999997</v>
      </c>
      <c r="L35" s="29">
        <v>101.17999999999999</v>
      </c>
      <c r="M35" s="28">
        <f>L35+'[1]NL-22'!M35</f>
        <v>200.3071817</v>
      </c>
      <c r="N35" s="28">
        <v>296.93000000000006</v>
      </c>
      <c r="O35" s="28">
        <f>'[1]NL-22'!O35+N35</f>
        <v>644.76281830000016</v>
      </c>
      <c r="P35" s="29">
        <v>2.5899999999999994</v>
      </c>
      <c r="Q35" s="28">
        <f>P35+'[1]NL-22'!Q35</f>
        <v>5.5723500000000001</v>
      </c>
      <c r="R35" s="29">
        <v>0.79999999999999982</v>
      </c>
      <c r="S35" s="28">
        <f>R35+'[1]NL-22'!S35</f>
        <v>1.3698899999999998</v>
      </c>
      <c r="T35" s="29">
        <v>5.2800000000000011</v>
      </c>
      <c r="U35" s="28">
        <f>T35+'[1]NL-22'!U35</f>
        <v>9.0515200000000018</v>
      </c>
      <c r="V35" s="29">
        <v>0.01</v>
      </c>
      <c r="W35" s="28">
        <f>V35+'[1]NL-22'!W35</f>
        <v>0.01</v>
      </c>
      <c r="X35" s="29">
        <v>0</v>
      </c>
      <c r="Y35" s="28">
        <f>X35+'[1]NL-22'!Y35</f>
        <v>0</v>
      </c>
      <c r="Z35" s="29">
        <v>9.6699999999999022</v>
      </c>
      <c r="AA35" s="28">
        <f>Z35+'[1]NL-22'!AA35</f>
        <v>21.525459999999903</v>
      </c>
      <c r="AB35" s="28">
        <f t="shared" si="1"/>
        <v>433.00999999999993</v>
      </c>
      <c r="AC35" s="28">
        <f t="shared" si="0"/>
        <v>939.94831000000011</v>
      </c>
    </row>
    <row r="36" spans="1:29" s="26" customFormat="1" ht="13.2">
      <c r="A36" s="27" t="s">
        <v>50</v>
      </c>
      <c r="B36" s="28">
        <v>968.58999999999992</v>
      </c>
      <c r="C36" s="28">
        <f>B36+'[1]NL-22'!C36</f>
        <v>2996.7836299999999</v>
      </c>
      <c r="D36" s="28">
        <v>310.65999999999997</v>
      </c>
      <c r="E36" s="28">
        <f>'[1]NL-22'!E36+D36</f>
        <v>831.42322000000001</v>
      </c>
      <c r="F36" s="29">
        <v>0</v>
      </c>
      <c r="G36" s="28">
        <f>'[1]NL-22'!G36+F36</f>
        <v>0</v>
      </c>
      <c r="H36" s="29">
        <v>0.03</v>
      </c>
      <c r="I36" s="28">
        <f>'[1]NL-22'!I36+H36</f>
        <v>28.351870000000002</v>
      </c>
      <c r="J36" s="29">
        <v>122.25999999999999</v>
      </c>
      <c r="K36" s="28">
        <f>J36+'[1]NL-22'!K36</f>
        <v>384.6359708</v>
      </c>
      <c r="L36" s="29">
        <v>2343.1499999999992</v>
      </c>
      <c r="M36" s="28">
        <f>L36+'[1]NL-22'!M36</f>
        <v>4838.6919785999999</v>
      </c>
      <c r="N36" s="28">
        <v>4529.6000000000004</v>
      </c>
      <c r="O36" s="28">
        <f>'[1]NL-22'!O36+N36</f>
        <v>8379.5416514000008</v>
      </c>
      <c r="P36" s="29">
        <v>132.83999999999997</v>
      </c>
      <c r="Q36" s="28">
        <f>P36+'[1]NL-22'!Q36</f>
        <v>285.56169</v>
      </c>
      <c r="R36" s="29">
        <v>13647.03</v>
      </c>
      <c r="S36" s="28">
        <f>R36+'[1]NL-22'!S36</f>
        <v>14026.357910000001</v>
      </c>
      <c r="T36" s="29">
        <v>1529.71</v>
      </c>
      <c r="U36" s="28">
        <f>T36+'[1]NL-22'!U36</f>
        <v>2497.84319</v>
      </c>
      <c r="V36" s="29">
        <v>3.1400000000000006</v>
      </c>
      <c r="W36" s="28">
        <f>V36+'[1]NL-22'!W36</f>
        <v>9.3996300000000002</v>
      </c>
      <c r="X36" s="28">
        <v>6365.4</v>
      </c>
      <c r="Y36" s="28">
        <v>6365.4</v>
      </c>
      <c r="Z36" s="29">
        <v>898.62999999999761</v>
      </c>
      <c r="AA36" s="28">
        <f>Z36+'[1]NL-22'!AA36</f>
        <v>2283.6499999999978</v>
      </c>
      <c r="AB36" s="28">
        <f t="shared" si="1"/>
        <v>30851.039999999994</v>
      </c>
      <c r="AC36" s="28">
        <f t="shared" si="0"/>
        <v>42927.640740799994</v>
      </c>
    </row>
    <row r="37" spans="1:29" s="26" customFormat="1" ht="13.2">
      <c r="A37" s="27" t="s">
        <v>51</v>
      </c>
      <c r="B37" s="28">
        <v>149</v>
      </c>
      <c r="C37" s="28">
        <f>B37+'[1]NL-22'!C37</f>
        <v>431.73750999999999</v>
      </c>
      <c r="D37" s="28">
        <v>10.459999999999999</v>
      </c>
      <c r="E37" s="28">
        <f>'[1]NL-22'!E37+D37</f>
        <v>20.344189999999998</v>
      </c>
      <c r="F37" s="29">
        <v>0</v>
      </c>
      <c r="G37" s="28">
        <f>'[1]NL-22'!G37+F37</f>
        <v>0</v>
      </c>
      <c r="H37" s="29">
        <v>0</v>
      </c>
      <c r="I37" s="28">
        <f>'[1]NL-22'!I37+H37</f>
        <v>0</v>
      </c>
      <c r="J37" s="29">
        <v>7.1500000000000021</v>
      </c>
      <c r="K37" s="28">
        <f>J37+'[1]NL-22'!K37</f>
        <v>181.74304000000001</v>
      </c>
      <c r="L37" s="29">
        <v>292.99</v>
      </c>
      <c r="M37" s="28">
        <f>L37+'[1]NL-22'!M37</f>
        <v>523.33446819999995</v>
      </c>
      <c r="N37" s="28">
        <v>586.44000000000005</v>
      </c>
      <c r="O37" s="28">
        <f>'[1]NL-22'!O37+N37</f>
        <v>1051.9298618</v>
      </c>
      <c r="P37" s="29">
        <v>10.370000000000005</v>
      </c>
      <c r="Q37" s="28">
        <f>P37+'[1]NL-22'!Q37</f>
        <v>18.910730000000004</v>
      </c>
      <c r="R37" s="29">
        <v>13.270000000000003</v>
      </c>
      <c r="S37" s="28">
        <f>R37+'[1]NL-22'!S37</f>
        <v>16.312620000000003</v>
      </c>
      <c r="T37" s="29">
        <v>123.27</v>
      </c>
      <c r="U37" s="28">
        <f>T37+'[1]NL-22'!U37</f>
        <v>136.88539</v>
      </c>
      <c r="V37" s="29">
        <v>0.16999999999999993</v>
      </c>
      <c r="W37" s="28">
        <f>V37+'[1]NL-22'!W37</f>
        <v>1.1259600000000001</v>
      </c>
      <c r="X37" s="28">
        <v>151.79879450000001</v>
      </c>
      <c r="Y37" s="28">
        <v>151.79879450000001</v>
      </c>
      <c r="Z37" s="29">
        <v>190.64999999999986</v>
      </c>
      <c r="AA37" s="28">
        <f>Z37+'[1]NL-22'!AA37</f>
        <v>348.47947999999985</v>
      </c>
      <c r="AB37" s="28">
        <f t="shared" si="1"/>
        <v>1535.5687944999997</v>
      </c>
      <c r="AC37" s="28">
        <f t="shared" si="0"/>
        <v>2882.6020444999999</v>
      </c>
    </row>
    <row r="38" spans="1:29" s="26" customFormat="1" ht="13.2">
      <c r="A38" s="27" t="s">
        <v>52</v>
      </c>
      <c r="B38" s="28">
        <v>1176.8099999999997</v>
      </c>
      <c r="C38" s="28">
        <f>B38+'[1]NL-22'!C38</f>
        <v>2533.4966399999994</v>
      </c>
      <c r="D38" s="28">
        <v>486.94</v>
      </c>
      <c r="E38" s="28">
        <f>'[1]NL-22'!E38+D38</f>
        <v>779.90879999999993</v>
      </c>
      <c r="F38" s="29">
        <v>20.409999999999997</v>
      </c>
      <c r="G38" s="28">
        <f>'[1]NL-22'!G38+F38</f>
        <v>205.19558000000001</v>
      </c>
      <c r="H38" s="29">
        <v>0</v>
      </c>
      <c r="I38" s="28">
        <f>'[1]NL-22'!I38+H38</f>
        <v>0</v>
      </c>
      <c r="J38" s="29">
        <v>548.70000000000005</v>
      </c>
      <c r="K38" s="28">
        <f>J38+'[1]NL-22'!K38</f>
        <v>1319.62291</v>
      </c>
      <c r="L38" s="29">
        <v>749.02</v>
      </c>
      <c r="M38" s="28">
        <f>L38+'[1]NL-22'!M38</f>
        <v>1506.2743614999999</v>
      </c>
      <c r="N38" s="28">
        <v>1764.7699999999995</v>
      </c>
      <c r="O38" s="28">
        <f>'[1]NL-22'!O38+N38</f>
        <v>3185.8285234999994</v>
      </c>
      <c r="P38" s="29">
        <v>78.709999999999965</v>
      </c>
      <c r="Q38" s="28">
        <f>P38+'[1]NL-22'!Q38</f>
        <v>193.30582979999997</v>
      </c>
      <c r="R38" s="29">
        <v>51.509999999999977</v>
      </c>
      <c r="S38" s="28">
        <f>R38+'[1]NL-22'!S38</f>
        <v>111.92680999999997</v>
      </c>
      <c r="T38" s="29">
        <v>3014.6599999999976</v>
      </c>
      <c r="U38" s="28">
        <f>T38+'[1]NL-22'!U38</f>
        <v>4214.1066699999974</v>
      </c>
      <c r="V38" s="29">
        <v>3.0299999999999994</v>
      </c>
      <c r="W38" s="28">
        <f>V38+'[1]NL-22'!W38</f>
        <v>8.0792399999999986</v>
      </c>
      <c r="X38" s="28">
        <v>219.55747929999998</v>
      </c>
      <c r="Y38" s="28">
        <v>219.55747929999998</v>
      </c>
      <c r="Z38" s="29">
        <v>334.36000000000212</v>
      </c>
      <c r="AA38" s="28">
        <f>Z38+'[1]NL-22'!AA38</f>
        <v>854.21940000000222</v>
      </c>
      <c r="AB38" s="28">
        <f t="shared" si="1"/>
        <v>8448.4774792999979</v>
      </c>
      <c r="AC38" s="28">
        <f t="shared" si="0"/>
        <v>15131.522244099999</v>
      </c>
    </row>
    <row r="39" spans="1:29" s="26" customFormat="1" ht="13.2">
      <c r="A39" s="27" t="s">
        <v>53</v>
      </c>
      <c r="B39" s="28">
        <v>0</v>
      </c>
      <c r="C39" s="28">
        <f>B39+'[1]NL-22'!C39</f>
        <v>4.9630000000000007E-2</v>
      </c>
      <c r="D39" s="28">
        <v>0</v>
      </c>
      <c r="E39" s="28">
        <f>'[1]NL-22'!E39+D39</f>
        <v>0</v>
      </c>
      <c r="F39" s="29">
        <v>0</v>
      </c>
      <c r="G39" s="28">
        <f>'[1]NL-22'!G39+F39</f>
        <v>0</v>
      </c>
      <c r="H39" s="29">
        <v>0</v>
      </c>
      <c r="I39" s="28">
        <f>'[1]NL-22'!I39+H39</f>
        <v>0</v>
      </c>
      <c r="J39" s="29">
        <v>0</v>
      </c>
      <c r="K39" s="28">
        <f>J39+'[1]NL-22'!K39</f>
        <v>0</v>
      </c>
      <c r="L39" s="29">
        <v>0</v>
      </c>
      <c r="M39" s="28">
        <f>L39+'[1]NL-22'!M39</f>
        <v>6.5530000000000005E-2</v>
      </c>
      <c r="N39" s="28">
        <v>0</v>
      </c>
      <c r="O39" s="28">
        <f>'[1]NL-22'!O39+N39</f>
        <v>6.3140000000000002E-2</v>
      </c>
      <c r="P39" s="29">
        <v>0</v>
      </c>
      <c r="Q39" s="28">
        <f>P39+'[1]NL-22'!Q39</f>
        <v>0.04</v>
      </c>
      <c r="R39" s="29">
        <v>0</v>
      </c>
      <c r="S39" s="28">
        <f>R39+'[1]NL-22'!S39</f>
        <v>0</v>
      </c>
      <c r="T39" s="29">
        <v>0</v>
      </c>
      <c r="U39" s="28">
        <f>T39+'[1]NL-22'!U39</f>
        <v>0.26841000000000004</v>
      </c>
      <c r="V39" s="29">
        <v>0</v>
      </c>
      <c r="W39" s="28">
        <f>V39+'[1]NL-22'!W39</f>
        <v>0</v>
      </c>
      <c r="X39" s="28">
        <v>27.535224000000003</v>
      </c>
      <c r="Y39" s="28">
        <v>27.535224000000003</v>
      </c>
      <c r="Z39" s="29">
        <v>0</v>
      </c>
      <c r="AA39" s="28">
        <f>Z39+'[1]NL-22'!AA39</f>
        <v>0</v>
      </c>
      <c r="AB39" s="28">
        <f t="shared" si="1"/>
        <v>27.535224000000003</v>
      </c>
      <c r="AC39" s="28">
        <f t="shared" si="0"/>
        <v>28.021934000000002</v>
      </c>
    </row>
    <row r="40" spans="1:29" s="26" customFormat="1" ht="13.2">
      <c r="A40" s="27" t="s">
        <v>54</v>
      </c>
      <c r="B40" s="28">
        <v>72.149999999999977</v>
      </c>
      <c r="C40" s="28">
        <f>B40+'[1]NL-22'!C40</f>
        <v>150.17506999999998</v>
      </c>
      <c r="D40" s="28">
        <v>17.980000000000004</v>
      </c>
      <c r="E40" s="28">
        <f>'[1]NL-22'!E40+D40</f>
        <v>33.197850000000003</v>
      </c>
      <c r="F40" s="29">
        <v>0</v>
      </c>
      <c r="G40" s="28">
        <f>'[1]NL-22'!G40+F40</f>
        <v>0</v>
      </c>
      <c r="H40" s="29">
        <v>0</v>
      </c>
      <c r="I40" s="28">
        <f>'[1]NL-22'!I40+H40</f>
        <v>0.1525</v>
      </c>
      <c r="J40" s="29">
        <v>18.760000000000005</v>
      </c>
      <c r="K40" s="28">
        <f>J40+'[1]NL-22'!K40</f>
        <v>55.239310000000003</v>
      </c>
      <c r="L40" s="29">
        <v>474.13000000000011</v>
      </c>
      <c r="M40" s="28">
        <f>L40+'[1]NL-22'!M40</f>
        <v>1006.3007660000002</v>
      </c>
      <c r="N40" s="28">
        <v>861.63999999999987</v>
      </c>
      <c r="O40" s="28">
        <f>'[1]NL-22'!O40+N40</f>
        <v>2927.6965139999998</v>
      </c>
      <c r="P40" s="29">
        <v>38.799999999999997</v>
      </c>
      <c r="Q40" s="28">
        <f>P40+'[1]NL-22'!Q40</f>
        <v>58.534869999999998</v>
      </c>
      <c r="R40" s="29">
        <v>12.619999999999997</v>
      </c>
      <c r="S40" s="28">
        <f>R40+'[1]NL-22'!S40</f>
        <v>26.912509999999997</v>
      </c>
      <c r="T40" s="29">
        <v>382.49</v>
      </c>
      <c r="U40" s="28">
        <f>T40+'[1]NL-22'!U40</f>
        <v>2527.1631100000004</v>
      </c>
      <c r="V40" s="29">
        <v>1.17</v>
      </c>
      <c r="W40" s="28">
        <f>V40+'[1]NL-22'!W40</f>
        <v>4.5708700000000002</v>
      </c>
      <c r="X40" s="28">
        <v>0</v>
      </c>
      <c r="Y40" s="28">
        <v>0</v>
      </c>
      <c r="Z40" s="29">
        <v>30.599999999999682</v>
      </c>
      <c r="AA40" s="28">
        <f>Z40+'[1]NL-22'!AA40</f>
        <v>126.84127999999968</v>
      </c>
      <c r="AB40" s="28">
        <f t="shared" si="1"/>
        <v>1910.3399999999995</v>
      </c>
      <c r="AC40" s="28">
        <f t="shared" si="0"/>
        <v>6916.7846500000005</v>
      </c>
    </row>
    <row r="41" spans="1:29" s="26" customFormat="1" ht="13.2">
      <c r="A41" s="27" t="s">
        <v>55</v>
      </c>
      <c r="B41" s="28">
        <v>0</v>
      </c>
      <c r="C41" s="28">
        <f>B41+'[1]NL-22'!C41</f>
        <v>187.11739</v>
      </c>
      <c r="D41" s="28">
        <v>0</v>
      </c>
      <c r="E41" s="28">
        <f>'[1]NL-22'!E41+D41</f>
        <v>2.0763799999999999</v>
      </c>
      <c r="F41" s="29">
        <v>0</v>
      </c>
      <c r="G41" s="28">
        <f>'[1]NL-22'!G41+F41</f>
        <v>0</v>
      </c>
      <c r="H41" s="29">
        <v>0</v>
      </c>
      <c r="I41" s="28">
        <f>'[1]NL-22'!I41+H41</f>
        <v>0</v>
      </c>
      <c r="J41" s="29">
        <v>0</v>
      </c>
      <c r="K41" s="28">
        <f>J41+'[1]NL-22'!K41</f>
        <v>0.38649000000000006</v>
      </c>
      <c r="L41" s="29">
        <v>0</v>
      </c>
      <c r="M41" s="28">
        <f>L41+'[1]NL-22'!M41</f>
        <v>1.9609000000000003</v>
      </c>
      <c r="N41" s="28">
        <v>0</v>
      </c>
      <c r="O41" s="28">
        <f>'[1]NL-22'!O41+N41</f>
        <v>2.2614400000000003</v>
      </c>
      <c r="P41" s="29">
        <v>0</v>
      </c>
      <c r="Q41" s="28">
        <f>P41+'[1]NL-22'!Q41</f>
        <v>0.65281</v>
      </c>
      <c r="R41" s="29">
        <v>0</v>
      </c>
      <c r="S41" s="28">
        <f>R41+'[1]NL-22'!S41</f>
        <v>0.78145000000000009</v>
      </c>
      <c r="T41" s="29">
        <v>0</v>
      </c>
      <c r="U41" s="28">
        <f>T41+'[1]NL-22'!U41</f>
        <v>1.12629</v>
      </c>
      <c r="V41" s="29">
        <v>0</v>
      </c>
      <c r="W41" s="28">
        <f>V41+'[1]NL-22'!W41</f>
        <v>0</v>
      </c>
      <c r="X41" s="28">
        <v>0</v>
      </c>
      <c r="Y41" s="28">
        <v>0</v>
      </c>
      <c r="Z41" s="29">
        <v>0</v>
      </c>
      <c r="AA41" s="28">
        <f>Z41+'[1]NL-22'!AA41</f>
        <v>1.3049300000000001</v>
      </c>
      <c r="AB41" s="28">
        <f t="shared" si="1"/>
        <v>0</v>
      </c>
      <c r="AC41" s="28">
        <f t="shared" si="0"/>
        <v>197.66808000000003</v>
      </c>
    </row>
    <row r="42" spans="1:29" s="26" customFormat="1" ht="13.2">
      <c r="A42" s="27" t="s">
        <v>56</v>
      </c>
      <c r="B42" s="28">
        <v>43.720000000000006</v>
      </c>
      <c r="C42" s="28">
        <f>B42+'[1]NL-22'!C42</f>
        <v>356.70919000000004</v>
      </c>
      <c r="D42" s="28">
        <v>0.30000000000000004</v>
      </c>
      <c r="E42" s="28">
        <f>'[1]NL-22'!E42+D42</f>
        <v>7.43811</v>
      </c>
      <c r="F42" s="29">
        <v>0</v>
      </c>
      <c r="G42" s="28">
        <f>'[1]NL-22'!G42+F42</f>
        <v>0</v>
      </c>
      <c r="H42" s="29">
        <v>0</v>
      </c>
      <c r="I42" s="28">
        <f>'[1]NL-22'!I42+H42</f>
        <v>0</v>
      </c>
      <c r="J42" s="29">
        <v>1.38</v>
      </c>
      <c r="K42" s="28">
        <f>J42+'[1]NL-22'!K42</f>
        <v>1.4165599999999998</v>
      </c>
      <c r="L42" s="29">
        <v>25.080000000000005</v>
      </c>
      <c r="M42" s="28">
        <f>L42+'[1]NL-22'!M42</f>
        <v>37.967980000000004</v>
      </c>
      <c r="N42" s="28">
        <v>53.669999999999987</v>
      </c>
      <c r="O42" s="28">
        <f>'[1]NL-22'!O42+N42</f>
        <v>90.665669999999977</v>
      </c>
      <c r="P42" s="29">
        <v>4.55</v>
      </c>
      <c r="Q42" s="28">
        <f>P42+'[1]NL-22'!Q42</f>
        <v>14.00224</v>
      </c>
      <c r="R42" s="29">
        <v>13.599999999999998</v>
      </c>
      <c r="S42" s="28">
        <f>R42+'[1]NL-22'!S42</f>
        <v>15.375019999999997</v>
      </c>
      <c r="T42" s="29">
        <v>89</v>
      </c>
      <c r="U42" s="28">
        <f>T42+'[1]NL-22'!U42</f>
        <v>101.90645000000001</v>
      </c>
      <c r="V42" s="29">
        <v>0</v>
      </c>
      <c r="W42" s="28">
        <f>V42+'[1]NL-22'!W42</f>
        <v>0</v>
      </c>
      <c r="X42" s="28">
        <v>0</v>
      </c>
      <c r="Y42" s="28">
        <v>0</v>
      </c>
      <c r="Z42" s="29">
        <v>6.7200000000000299</v>
      </c>
      <c r="AA42" s="28">
        <f>Z42+'[1]NL-22'!AA42</f>
        <v>12.058910000000029</v>
      </c>
      <c r="AB42" s="28">
        <f t="shared" si="1"/>
        <v>238.02000000000004</v>
      </c>
      <c r="AC42" s="28">
        <f t="shared" si="0"/>
        <v>637.54012999999998</v>
      </c>
    </row>
    <row r="43" spans="1:29" s="26" customFormat="1" ht="13.2">
      <c r="A43" s="27" t="s">
        <v>57</v>
      </c>
      <c r="B43" s="28">
        <v>5065.26</v>
      </c>
      <c r="C43" s="28">
        <f>B43+'[1]NL-22'!C43</f>
        <v>8011.33</v>
      </c>
      <c r="D43" s="28">
        <v>656.40000000000009</v>
      </c>
      <c r="E43" s="28">
        <f>'[1]NL-22'!E43+D43</f>
        <v>1787.22523</v>
      </c>
      <c r="F43" s="29">
        <v>53.92</v>
      </c>
      <c r="G43" s="28">
        <f>'[1]NL-22'!G43+F43</f>
        <v>81.816900000000004</v>
      </c>
      <c r="H43" s="29">
        <v>489.59000000000003</v>
      </c>
      <c r="I43" s="28">
        <f>'[1]NL-22'!I43+H43</f>
        <v>573.25549999999998</v>
      </c>
      <c r="J43" s="29">
        <v>882.26999999999975</v>
      </c>
      <c r="K43" s="28">
        <f>J43+'[1]NL-22'!K43</f>
        <v>1388.3692799999999</v>
      </c>
      <c r="L43" s="29">
        <v>2163.38</v>
      </c>
      <c r="M43" s="28">
        <f>L43+'[1]NL-22'!M43</f>
        <v>5186.0760996000008</v>
      </c>
      <c r="N43" s="28">
        <v>2349.37</v>
      </c>
      <c r="O43" s="28">
        <f>'[1]NL-22'!O43+N43</f>
        <v>5084.2323125000003</v>
      </c>
      <c r="P43" s="29">
        <v>339.65999999999985</v>
      </c>
      <c r="Q43" s="28">
        <f>P43+'[1]NL-22'!Q43</f>
        <v>650.32465199999979</v>
      </c>
      <c r="R43" s="29">
        <v>358.98999999999978</v>
      </c>
      <c r="S43" s="28">
        <f>R43+'[1]NL-22'!S43</f>
        <v>718.20999999999981</v>
      </c>
      <c r="T43" s="29">
        <v>6259.3000000000011</v>
      </c>
      <c r="U43" s="28">
        <f>T43+'[1]NL-22'!U43</f>
        <v>27047.599999999999</v>
      </c>
      <c r="V43" s="29">
        <v>8.93</v>
      </c>
      <c r="W43" s="28">
        <f>V43+'[1]NL-22'!W43</f>
        <v>25.27777</v>
      </c>
      <c r="X43" s="28">
        <v>0</v>
      </c>
      <c r="Y43" s="28">
        <v>0</v>
      </c>
      <c r="Z43" s="29">
        <f>32372.37-31998.71</f>
        <v>373.65999999999985</v>
      </c>
      <c r="AA43" s="28">
        <f>Z43+'[1]NL-22'!AA43</f>
        <v>1416.8610199999998</v>
      </c>
      <c r="AB43" s="28">
        <f t="shared" si="1"/>
        <v>19000.73</v>
      </c>
      <c r="AC43" s="28">
        <f t="shared" si="0"/>
        <v>51970.578764099992</v>
      </c>
    </row>
    <row r="44" spans="1:29" s="26" customFormat="1" ht="13.2">
      <c r="A44" s="27" t="s">
        <v>58</v>
      </c>
      <c r="B44" s="28">
        <v>0</v>
      </c>
      <c r="C44" s="28">
        <f>B44+'[1]NL-22'!C44</f>
        <v>0</v>
      </c>
      <c r="D44" s="28">
        <v>0</v>
      </c>
      <c r="E44" s="28">
        <f>'[1]NL-22'!E44+D44</f>
        <v>0</v>
      </c>
      <c r="F44" s="29">
        <v>0</v>
      </c>
      <c r="G44" s="28">
        <f>'[1]NL-22'!G44+F44</f>
        <v>0</v>
      </c>
      <c r="H44" s="29">
        <v>0</v>
      </c>
      <c r="I44" s="28">
        <f>'[1]NL-22'!I44+H44</f>
        <v>0</v>
      </c>
      <c r="J44" s="29">
        <v>0</v>
      </c>
      <c r="K44" s="28">
        <f>J44+'[1]NL-22'!K44</f>
        <v>0</v>
      </c>
      <c r="L44" s="29">
        <v>0</v>
      </c>
      <c r="M44" s="28">
        <f>L44+'[1]NL-22'!M44</f>
        <v>0</v>
      </c>
      <c r="N44" s="28">
        <v>0</v>
      </c>
      <c r="O44" s="28">
        <f>'[1]NL-22'!O44+N44</f>
        <v>0</v>
      </c>
      <c r="P44" s="29">
        <v>0</v>
      </c>
      <c r="Q44" s="28">
        <f>P44+'[1]NL-22'!Q44</f>
        <v>0</v>
      </c>
      <c r="R44" s="29">
        <v>0</v>
      </c>
      <c r="S44" s="28">
        <f>R44+'[1]NL-22'!S44</f>
        <v>0</v>
      </c>
      <c r="T44" s="29">
        <v>0</v>
      </c>
      <c r="U44" s="28">
        <f>T44+'[1]NL-22'!U44</f>
        <v>0</v>
      </c>
      <c r="V44" s="29">
        <v>0</v>
      </c>
      <c r="W44" s="28">
        <f>V44+'[1]NL-22'!W44</f>
        <v>0</v>
      </c>
      <c r="X44" s="28">
        <v>0</v>
      </c>
      <c r="Y44" s="28">
        <v>0</v>
      </c>
      <c r="Z44" s="29">
        <v>0</v>
      </c>
      <c r="AA44" s="28">
        <f>Z44+'[1]NL-22'!AA44</f>
        <v>0</v>
      </c>
      <c r="AB44" s="28">
        <f t="shared" si="1"/>
        <v>0</v>
      </c>
      <c r="AC44" s="28">
        <f t="shared" si="0"/>
        <v>0</v>
      </c>
    </row>
    <row r="45" spans="1:29" s="26" customFormat="1" ht="13.2">
      <c r="A45" s="27" t="s">
        <v>59</v>
      </c>
      <c r="B45" s="28">
        <v>2.42</v>
      </c>
      <c r="C45" s="28">
        <f>B45+'[1]NL-22'!C45</f>
        <v>54.90401</v>
      </c>
      <c r="D45" s="28">
        <v>455.92</v>
      </c>
      <c r="E45" s="28">
        <f>'[1]NL-22'!E45+D45</f>
        <v>457.74188000000004</v>
      </c>
      <c r="F45" s="29">
        <v>0</v>
      </c>
      <c r="G45" s="28">
        <f>'[1]NL-22'!G45+F45</f>
        <v>0</v>
      </c>
      <c r="H45" s="29">
        <v>0</v>
      </c>
      <c r="I45" s="28">
        <f>'[1]NL-22'!I45+H45</f>
        <v>0</v>
      </c>
      <c r="J45" s="29">
        <v>6.44</v>
      </c>
      <c r="K45" s="28">
        <f>J45+'[1]NL-22'!K45</f>
        <v>7.7050000000000001</v>
      </c>
      <c r="L45" s="29">
        <v>22.73</v>
      </c>
      <c r="M45" s="28">
        <f>L45+'[1]NL-22'!M45</f>
        <v>44.229088500000003</v>
      </c>
      <c r="N45" s="28">
        <v>24.2</v>
      </c>
      <c r="O45" s="28">
        <f>'[1]NL-22'!O45+N45</f>
        <v>54.025591500000004</v>
      </c>
      <c r="P45" s="29">
        <v>0.41000000000000014</v>
      </c>
      <c r="Q45" s="28">
        <f>P45+'[1]NL-22'!Q45</f>
        <v>4.8227200000000003</v>
      </c>
      <c r="R45" s="29">
        <v>1.2</v>
      </c>
      <c r="S45" s="28">
        <f>R45+'[1]NL-22'!S45</f>
        <v>2.2738800000000001</v>
      </c>
      <c r="T45" s="29">
        <v>5.2900000000000009</v>
      </c>
      <c r="U45" s="28">
        <f>T45+'[1]NL-22'!U45</f>
        <v>8.5394800000000011</v>
      </c>
      <c r="V45" s="29">
        <v>0</v>
      </c>
      <c r="W45" s="28">
        <f>V45+'[1]NL-22'!W45</f>
        <v>0.19664000000000001</v>
      </c>
      <c r="X45" s="28">
        <v>0</v>
      </c>
      <c r="Y45" s="28">
        <v>0</v>
      </c>
      <c r="Z45" s="29">
        <v>1.6100000000000136</v>
      </c>
      <c r="AA45" s="28">
        <f>Z45+'[1]NL-22'!AA45</f>
        <v>5.361680000000014</v>
      </c>
      <c r="AB45" s="28">
        <f t="shared" si="1"/>
        <v>520.22</v>
      </c>
      <c r="AC45" s="28">
        <f t="shared" si="0"/>
        <v>639.79997000000003</v>
      </c>
    </row>
    <row r="46" spans="1:29" s="14" customFormat="1" ht="13.8" thickBot="1">
      <c r="A46" s="31" t="s">
        <v>60</v>
      </c>
      <c r="B46" s="28">
        <f t="shared" ref="B46:AC46" si="2">SUM(B10:B45)</f>
        <v>20304.839999999997</v>
      </c>
      <c r="C46" s="28">
        <f t="shared" si="2"/>
        <v>54881.205871999999</v>
      </c>
      <c r="D46" s="28">
        <f t="shared" si="2"/>
        <v>4752.99</v>
      </c>
      <c r="E46" s="28">
        <f t="shared" si="2"/>
        <v>11951.57015</v>
      </c>
      <c r="F46" s="28">
        <f t="shared" si="2"/>
        <v>4717.1000000000013</v>
      </c>
      <c r="G46" s="28">
        <f t="shared" si="2"/>
        <v>10105.415054200001</v>
      </c>
      <c r="H46" s="28">
        <f>SUM(H10:H45)</f>
        <v>2560.7000000000007</v>
      </c>
      <c r="I46" s="28">
        <f>SUM(I10:I45)</f>
        <v>4543.2879000000003</v>
      </c>
      <c r="J46" s="28">
        <f t="shared" si="2"/>
        <v>6063.7599999999984</v>
      </c>
      <c r="K46" s="28">
        <f t="shared" si="2"/>
        <v>15000.559806939998</v>
      </c>
      <c r="L46" s="28">
        <f t="shared" si="2"/>
        <v>32537.169999999995</v>
      </c>
      <c r="M46" s="28">
        <f t="shared" si="2"/>
        <v>64867.125505699994</v>
      </c>
      <c r="N46" s="28">
        <f t="shared" si="2"/>
        <v>54807.249999999993</v>
      </c>
      <c r="O46" s="28">
        <f t="shared" si="2"/>
        <v>109054.94561</v>
      </c>
      <c r="P46" s="28">
        <f t="shared" si="2"/>
        <v>3094.7200000000007</v>
      </c>
      <c r="Q46" s="28">
        <f t="shared" si="2"/>
        <v>6555.5009347999985</v>
      </c>
      <c r="R46" s="28">
        <f t="shared" si="2"/>
        <v>22831.48</v>
      </c>
      <c r="S46" s="28">
        <f t="shared" si="2"/>
        <v>28459.010580000002</v>
      </c>
      <c r="T46" s="28">
        <f t="shared" si="2"/>
        <v>76954.320000000007</v>
      </c>
      <c r="U46" s="28">
        <f t="shared" si="2"/>
        <v>160942.52879800001</v>
      </c>
      <c r="V46" s="28">
        <f t="shared" si="2"/>
        <v>343.53999999999996</v>
      </c>
      <c r="W46" s="28">
        <f t="shared" si="2"/>
        <v>608.77176999999995</v>
      </c>
      <c r="X46" s="28">
        <f t="shared" si="2"/>
        <v>31998.710119799998</v>
      </c>
      <c r="Y46" s="28">
        <f t="shared" si="2"/>
        <v>31998.710119799998</v>
      </c>
      <c r="Z46" s="32">
        <f t="shared" si="2"/>
        <v>10714.789999999992</v>
      </c>
      <c r="AA46" s="28">
        <f t="shared" si="2"/>
        <v>23493.292605249997</v>
      </c>
      <c r="AB46" s="28">
        <f t="shared" si="2"/>
        <v>271681.37011979998</v>
      </c>
      <c r="AC46" s="28">
        <f t="shared" si="2"/>
        <v>522461.92470669001</v>
      </c>
    </row>
    <row r="47" spans="1:29" ht="15">
      <c r="Z47" s="33"/>
    </row>
    <row r="48" spans="1:29">
      <c r="T48" s="34"/>
    </row>
  </sheetData>
  <mergeCells count="16">
    <mergeCell ref="R8:S8"/>
    <mergeCell ref="T8:U8"/>
    <mergeCell ref="V8:W8"/>
    <mergeCell ref="X8:Y8"/>
    <mergeCell ref="Z8:AA8"/>
    <mergeCell ref="AB8:AC8"/>
    <mergeCell ref="A1:AC1"/>
    <mergeCell ref="A5:I5"/>
    <mergeCell ref="B8:C8"/>
    <mergeCell ref="D8:E8"/>
    <mergeCell ref="F8:G8"/>
    <mergeCell ref="H8:I8"/>
    <mergeCell ref="J8:K8"/>
    <mergeCell ref="L8:M8"/>
    <mergeCell ref="N8:O8"/>
    <mergeCell ref="P8:Q8"/>
  </mergeCells>
  <printOptions horizontalCentered="1" verticalCentered="1"/>
  <pageMargins left="0" right="0" top="0" bottom="0" header="0" footer="0"/>
  <pageSetup paperSize="9" scale="87" fitToWidth="2" orientation="landscape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NL-22</vt:lpstr>
      <vt:lpstr>'NL-22'!Print_Titles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2016-11-29T05:29:14Z</dcterms:created>
  <dcterms:modified xsi:type="dcterms:W3CDTF">2016-11-29T05:29:22Z</dcterms:modified>
</cp:coreProperties>
</file>