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NL-38" sheetId="1" r:id="rId1"/>
  </sheets>
  <externalReferences>
    <externalReference r:id="rId2"/>
  </externalReferences>
  <definedNames>
    <definedName name="_xlnm.Print_Titles" localSheetId="0">'NL-38'!$5:$5</definedName>
  </definedNames>
  <calcPr calcId="145621" fullCalcOnLoad="1"/>
</workbook>
</file>

<file path=xl/calcChain.xml><?xml version="1.0" encoding="utf-8"?>
<calcChain xmlns="http://schemas.openxmlformats.org/spreadsheetml/2006/main">
  <c r="G11" i="1" l="1"/>
  <c r="H11" i="1"/>
  <c r="G12" i="1"/>
  <c r="H12" i="1"/>
  <c r="H22" i="1" s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C22" i="1"/>
  <c r="D22" i="1"/>
  <c r="G22" i="1"/>
</calcChain>
</file>

<file path=xl/sharedStrings.xml><?xml version="1.0" encoding="utf-8"?>
<sst xmlns="http://schemas.openxmlformats.org/spreadsheetml/2006/main" count="39" uniqueCount="31">
  <si>
    <t>*any other segment contributing more than 5% of the total premium needs to be shown separately</t>
  </si>
  <si>
    <t xml:space="preserve">     Figure '0' in those fields will imply no business in the segment.</t>
  </si>
  <si>
    <t xml:space="preserve">2. The line of business which are not applicable for any company should be filled up with NA. </t>
  </si>
  <si>
    <t>1. Premium stands for amount of premium</t>
  </si>
  <si>
    <t>Others*</t>
  </si>
  <si>
    <t xml:space="preserve">Health </t>
  </si>
  <si>
    <t>Personal Accident</t>
  </si>
  <si>
    <t>Aviation</t>
  </si>
  <si>
    <t>Employer's Liability</t>
  </si>
  <si>
    <t>Workmen's Compensation</t>
  </si>
  <si>
    <t>Engineering</t>
  </si>
  <si>
    <t>Motor OD</t>
  </si>
  <si>
    <t>Motor TP</t>
  </si>
  <si>
    <t>Cargo &amp; Hull</t>
  </si>
  <si>
    <t>Fire</t>
  </si>
  <si>
    <t>No. of Policies</t>
  </si>
  <si>
    <t>Premium</t>
  </si>
  <si>
    <t>same period of the previos year</t>
  </si>
  <si>
    <t>upto the period</t>
  </si>
  <si>
    <t>Same Quarter previous year</t>
  </si>
  <si>
    <t>Current Quarter</t>
  </si>
  <si>
    <t>Line of Business</t>
  </si>
  <si>
    <t>Sl.No.</t>
  </si>
  <si>
    <t xml:space="preserve"> Quarterly Business Returns across line of Business</t>
  </si>
  <si>
    <t>(Rs in Lakhs)</t>
  </si>
  <si>
    <t>01/10/2015 to 31/12/2015</t>
  </si>
  <si>
    <t>Date:</t>
  </si>
  <si>
    <t>THE ORIENTAL INSURANCE COMPANY LIMITED</t>
  </si>
  <si>
    <t>Insurer:</t>
  </si>
  <si>
    <t>FORM NL-38</t>
  </si>
  <si>
    <t>PERIODIC DISCLOSURES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</si>
</sst>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1" fillId="0" borderId="0"/>
  </cellStyleXfs>
  <cellXfs count="36">
    <xf numFmtId="0" fontId="0" fillId="0" borderId="0" xfId="0"/>
    <xf numFmtId="0" fontId="1" fillId="0" borderId="0" xfId="1"/>
    <xf numFmtId="0" fontId="1" fillId="0" borderId="0" xfId="1" applyFont="1"/>
    <xf numFmtId="0" fontId="1" fillId="2" borderId="1" xfId="1" applyFill="1" applyBorder="1"/>
    <xf numFmtId="1" fontId="1" fillId="2" borderId="1" xfId="1" applyNumberFormat="1" applyFill="1" applyBorder="1"/>
    <xf numFmtId="2" fontId="1" fillId="2" borderId="1" xfId="1" applyNumberFormat="1" applyFill="1" applyBorder="1"/>
    <xf numFmtId="0" fontId="1" fillId="2" borderId="1" xfId="1" applyFont="1" applyFill="1" applyBorder="1"/>
    <xf numFmtId="0" fontId="1" fillId="3" borderId="1" xfId="1" applyFill="1" applyBorder="1"/>
    <xf numFmtId="1" fontId="1" fillId="3" borderId="1" xfId="1" applyNumberFormat="1" applyFill="1" applyBorder="1"/>
    <xf numFmtId="2" fontId="1" fillId="3" borderId="1" xfId="1" applyNumberFormat="1" applyFill="1" applyBorder="1"/>
    <xf numFmtId="0" fontId="1" fillId="3" borderId="2" xfId="1" applyFill="1" applyBorder="1"/>
    <xf numFmtId="2" fontId="1" fillId="3" borderId="2" xfId="1" applyNumberFormat="1" applyFill="1" applyBorder="1"/>
    <xf numFmtId="0" fontId="1" fillId="3" borderId="2" xfId="1" applyFont="1" applyFill="1" applyBorder="1"/>
    <xf numFmtId="0" fontId="1" fillId="3" borderId="3" xfId="1" applyFill="1" applyBorder="1" applyAlignment="1">
      <alignment horizontal="center"/>
    </xf>
    <xf numFmtId="0" fontId="1" fillId="3" borderId="1" xfId="1" applyFont="1" applyFill="1" applyBorder="1"/>
    <xf numFmtId="0" fontId="1" fillId="3" borderId="4" xfId="1" applyFill="1" applyBorder="1" applyAlignment="1">
      <alignment horizontal="center"/>
    </xf>
    <xf numFmtId="0" fontId="1" fillId="3" borderId="5" xfId="1" applyFill="1" applyBorder="1" applyAlignment="1">
      <alignment horizontal="center"/>
    </xf>
    <xf numFmtId="0" fontId="1" fillId="0" borderId="0" xfId="1" applyFill="1"/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3" fillId="4" borderId="9" xfId="1" applyFont="1" applyFill="1" applyBorder="1" applyAlignment="1">
      <alignment horizontal="center" vertical="center"/>
    </xf>
    <xf numFmtId="0" fontId="3" fillId="4" borderId="10" xfId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5" fillId="0" borderId="0" xfId="1" applyFont="1"/>
    <xf numFmtId="0" fontId="6" fillId="0" borderId="0" xfId="0" applyFont="1"/>
    <xf numFmtId="0" fontId="7" fillId="0" borderId="0" xfId="0" applyFont="1"/>
    <xf numFmtId="0" fontId="7" fillId="0" borderId="12" xfId="0" applyFont="1" applyBorder="1"/>
    <xf numFmtId="0" fontId="8" fillId="0" borderId="0" xfId="0" applyFont="1"/>
    <xf numFmtId="0" fontId="0" fillId="0" borderId="0" xfId="0" applyBorder="1"/>
    <xf numFmtId="0" fontId="9" fillId="5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left" vertical="center"/>
    </xf>
    <xf numFmtId="0" fontId="9" fillId="5" borderId="0" xfId="0" applyFont="1" applyFill="1" applyBorder="1" applyAlignment="1"/>
    <xf numFmtId="0" fontId="10" fillId="6" borderId="0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5" xfId="2"/>
    <cellStyle name="Norma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%2022,24,25,27,38,39,40%20SECOND%20quarter%202015-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L-22"/>
      <sheetName val="NL-24"/>
      <sheetName val="NL-25"/>
      <sheetName val="NL-27"/>
      <sheetName val="NL-38"/>
      <sheetName val="NL-39"/>
      <sheetName val="NL-40"/>
    </sheetNames>
    <sheetDataSet>
      <sheetData sheetId="0">
        <row r="10">
          <cell r="C10">
            <v>3806.4207059999999</v>
          </cell>
        </row>
      </sheetData>
      <sheetData sheetId="1"/>
      <sheetData sheetId="2"/>
      <sheetData sheetId="3"/>
      <sheetData sheetId="4">
        <row r="11">
          <cell r="G11">
            <v>55585.51</v>
          </cell>
          <cell r="H11">
            <v>277648</v>
          </cell>
        </row>
        <row r="12">
          <cell r="G12">
            <v>24217.919999999998</v>
          </cell>
          <cell r="H12">
            <v>86606</v>
          </cell>
        </row>
        <row r="13">
          <cell r="G13">
            <v>89380.58</v>
          </cell>
          <cell r="H13">
            <v>3932153</v>
          </cell>
        </row>
        <row r="14">
          <cell r="G14">
            <v>59952.6</v>
          </cell>
          <cell r="H14">
            <v>3079616</v>
          </cell>
        </row>
        <row r="15">
          <cell r="G15">
            <v>16912.239999999998</v>
          </cell>
          <cell r="H15">
            <v>15908</v>
          </cell>
        </row>
        <row r="16">
          <cell r="G16">
            <v>3927.34</v>
          </cell>
          <cell r="H16">
            <v>34081</v>
          </cell>
        </row>
        <row r="17">
          <cell r="G17">
            <v>0</v>
          </cell>
          <cell r="H17">
            <v>0</v>
          </cell>
        </row>
        <row r="18">
          <cell r="G18">
            <v>4791.83</v>
          </cell>
          <cell r="H18">
            <v>211</v>
          </cell>
        </row>
        <row r="19">
          <cell r="G19">
            <v>7703.84</v>
          </cell>
          <cell r="H19">
            <v>358365</v>
          </cell>
        </row>
        <row r="20">
          <cell r="G20">
            <v>129162.45999999999</v>
          </cell>
          <cell r="H20">
            <v>645522</v>
          </cell>
        </row>
        <row r="21">
          <cell r="G21">
            <v>27032.880000000001</v>
          </cell>
          <cell r="H21">
            <v>411670</v>
          </cell>
        </row>
      </sheetData>
      <sheetData sheetId="5"/>
      <sheetData sheetId="6">
        <row r="14">
          <cell r="G14">
            <v>3611997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26"/>
  <sheetViews>
    <sheetView tabSelected="1" topLeftCell="C1" workbookViewId="0">
      <selection activeCell="H23" sqref="H23"/>
    </sheetView>
  </sheetViews>
  <sheetFormatPr defaultRowHeight="15" x14ac:dyDescent="0.25"/>
  <cols>
    <col min="1" max="1" width="7.5703125" style="1" customWidth="1"/>
    <col min="2" max="2" width="19.42578125" style="1" customWidth="1"/>
    <col min="3" max="3" width="14.28515625" style="1" bestFit="1" customWidth="1"/>
    <col min="4" max="4" width="15.7109375" style="1" bestFit="1" customWidth="1"/>
    <col min="5" max="5" width="14.28515625" style="1" bestFit="1" customWidth="1"/>
    <col min="6" max="6" width="18.85546875" style="1" customWidth="1"/>
    <col min="7" max="7" width="17" style="1" customWidth="1"/>
    <col min="8" max="8" width="15.7109375" style="1" customWidth="1"/>
    <col min="9" max="9" width="15.5703125" style="1" customWidth="1"/>
    <col min="10" max="10" width="21.28515625" style="1" customWidth="1"/>
    <col min="11" max="16384" width="9.140625" style="1"/>
  </cols>
  <sheetData>
    <row r="1" spans="1:10" s="31" customFormat="1" ht="20.25" x14ac:dyDescent="0.3">
      <c r="A1" s="35" t="s">
        <v>30</v>
      </c>
      <c r="B1" s="35"/>
      <c r="C1" s="35"/>
      <c r="D1" s="35"/>
      <c r="E1" s="35"/>
      <c r="F1" s="35"/>
      <c r="G1" s="35"/>
    </row>
    <row r="2" spans="1:10" s="31" customFormat="1" ht="15.75" x14ac:dyDescent="0.25">
      <c r="A2" s="34" t="s">
        <v>29</v>
      </c>
      <c r="B2" s="34" t="s">
        <v>23</v>
      </c>
      <c r="C2" s="34"/>
      <c r="D2" s="33"/>
      <c r="E2" s="34"/>
      <c r="F2" s="33"/>
      <c r="G2" s="32"/>
    </row>
    <row r="3" spans="1:10" customFormat="1" ht="12.75" x14ac:dyDescent="0.2"/>
    <row r="4" spans="1:10" customFormat="1" ht="12.75" x14ac:dyDescent="0.2">
      <c r="A4" s="28" t="s">
        <v>28</v>
      </c>
      <c r="B4" s="30" t="s">
        <v>27</v>
      </c>
      <c r="C4" s="28" t="s">
        <v>26</v>
      </c>
      <c r="D4" s="30" t="s">
        <v>25</v>
      </c>
      <c r="E4" s="28"/>
      <c r="F4" s="29"/>
      <c r="G4" s="28"/>
      <c r="H4" s="27"/>
    </row>
    <row r="6" spans="1:10" x14ac:dyDescent="0.25">
      <c r="A6" s="26"/>
      <c r="B6" s="26"/>
      <c r="C6" s="26" t="s">
        <v>24</v>
      </c>
      <c r="E6" s="26" t="s">
        <v>24</v>
      </c>
    </row>
    <row r="7" spans="1:10" ht="15" customHeight="1" x14ac:dyDescent="0.25">
      <c r="A7" s="25" t="s">
        <v>23</v>
      </c>
      <c r="B7" s="24"/>
      <c r="C7" s="24"/>
      <c r="D7" s="24"/>
      <c r="E7" s="24"/>
      <c r="F7" s="24"/>
    </row>
    <row r="8" spans="1:10" ht="15.75" customHeight="1" x14ac:dyDescent="0.25">
      <c r="A8" s="25"/>
      <c r="B8" s="24"/>
      <c r="C8" s="24"/>
      <c r="D8" s="24"/>
      <c r="E8" s="24"/>
      <c r="F8" s="24"/>
    </row>
    <row r="9" spans="1:10" s="17" customFormat="1" ht="15.75" customHeight="1" x14ac:dyDescent="0.25">
      <c r="A9" s="23" t="s">
        <v>22</v>
      </c>
      <c r="B9" s="19" t="s">
        <v>21</v>
      </c>
      <c r="C9" s="22" t="s">
        <v>20</v>
      </c>
      <c r="D9" s="21"/>
      <c r="E9" s="22" t="s">
        <v>19</v>
      </c>
      <c r="F9" s="21"/>
      <c r="G9" s="22" t="s">
        <v>18</v>
      </c>
      <c r="H9" s="21"/>
      <c r="I9" s="22" t="s">
        <v>17</v>
      </c>
      <c r="J9" s="21"/>
    </row>
    <row r="10" spans="1:10" s="17" customFormat="1" ht="15.75" customHeight="1" thickBot="1" x14ac:dyDescent="0.3">
      <c r="A10" s="20"/>
      <c r="B10" s="19"/>
      <c r="C10" s="18" t="s">
        <v>16</v>
      </c>
      <c r="D10" s="18" t="s">
        <v>15</v>
      </c>
      <c r="E10" s="18" t="s">
        <v>16</v>
      </c>
      <c r="F10" s="18" t="s">
        <v>15</v>
      </c>
      <c r="G10" s="18" t="s">
        <v>16</v>
      </c>
      <c r="H10" s="18" t="s">
        <v>15</v>
      </c>
      <c r="I10" s="18" t="s">
        <v>16</v>
      </c>
      <c r="J10" s="18" t="s">
        <v>15</v>
      </c>
    </row>
    <row r="11" spans="1:10" ht="15" customHeight="1" x14ac:dyDescent="0.25">
      <c r="A11" s="16">
        <v>1</v>
      </c>
      <c r="B11" s="7" t="s">
        <v>14</v>
      </c>
      <c r="C11" s="9">
        <v>19936.82</v>
      </c>
      <c r="D11" s="7">
        <v>133974</v>
      </c>
      <c r="E11" s="7">
        <v>18830.29</v>
      </c>
      <c r="F11" s="7">
        <v>122926</v>
      </c>
      <c r="G11" s="9">
        <f>C11+'[1]NL-38'!G11</f>
        <v>75522.33</v>
      </c>
      <c r="H11" s="8">
        <f>D11+'[1]NL-38'!H11</f>
        <v>411622</v>
      </c>
      <c r="I11" s="7">
        <v>74092.14</v>
      </c>
      <c r="J11" s="7">
        <v>397820</v>
      </c>
    </row>
    <row r="12" spans="1:10" x14ac:dyDescent="0.25">
      <c r="A12" s="15">
        <v>2</v>
      </c>
      <c r="B12" s="7" t="s">
        <v>13</v>
      </c>
      <c r="C12" s="9">
        <v>9056.31</v>
      </c>
      <c r="D12" s="7">
        <v>39200</v>
      </c>
      <c r="E12" s="7">
        <v>10339.68</v>
      </c>
      <c r="F12" s="7">
        <v>40903</v>
      </c>
      <c r="G12" s="9">
        <f>C12+'[1]NL-38'!G12</f>
        <v>33274.229999999996</v>
      </c>
      <c r="H12" s="8">
        <f>D12+'[1]NL-38'!H12</f>
        <v>125806</v>
      </c>
      <c r="I12" s="7">
        <v>33455.020000000004</v>
      </c>
      <c r="J12" s="7">
        <v>128334</v>
      </c>
    </row>
    <row r="13" spans="1:10" x14ac:dyDescent="0.25">
      <c r="A13" s="15">
        <v>3</v>
      </c>
      <c r="B13" s="7" t="s">
        <v>12</v>
      </c>
      <c r="C13" s="9">
        <v>46326.99</v>
      </c>
      <c r="D13" s="7">
        <v>2068717</v>
      </c>
      <c r="E13" s="7">
        <v>40576.58</v>
      </c>
      <c r="F13" s="7">
        <v>2129310</v>
      </c>
      <c r="G13" s="9">
        <f>C13+'[1]NL-38'!G13</f>
        <v>135707.57</v>
      </c>
      <c r="H13" s="8">
        <f>D13+'[1]NL-38'!H13</f>
        <v>6000870</v>
      </c>
      <c r="I13" s="7">
        <v>119468.51</v>
      </c>
      <c r="J13" s="7">
        <v>6027574</v>
      </c>
    </row>
    <row r="14" spans="1:10" x14ac:dyDescent="0.25">
      <c r="A14" s="15">
        <v>4</v>
      </c>
      <c r="B14" s="7" t="s">
        <v>11</v>
      </c>
      <c r="C14" s="9">
        <v>32896.22</v>
      </c>
      <c r="D14" s="7">
        <v>1640475</v>
      </c>
      <c r="E14" s="7">
        <v>31312.36</v>
      </c>
      <c r="F14" s="7">
        <v>1664483</v>
      </c>
      <c r="G14" s="9">
        <f>C14+'[1]NL-38'!G14</f>
        <v>92848.82</v>
      </c>
      <c r="H14" s="8">
        <f>D14+'[1]NL-38'!H14</f>
        <v>4720091</v>
      </c>
      <c r="I14" s="7">
        <v>88828.290000000008</v>
      </c>
      <c r="J14" s="7">
        <v>4667341</v>
      </c>
    </row>
    <row r="15" spans="1:10" x14ac:dyDescent="0.25">
      <c r="A15" s="15">
        <v>5</v>
      </c>
      <c r="B15" s="7" t="s">
        <v>10</v>
      </c>
      <c r="C15" s="9">
        <v>7082.77</v>
      </c>
      <c r="D15" s="7">
        <v>9361</v>
      </c>
      <c r="E15" s="7">
        <v>7208.12</v>
      </c>
      <c r="F15" s="7">
        <v>6950</v>
      </c>
      <c r="G15" s="9">
        <f>C15+'[1]NL-38'!G15</f>
        <v>23995.01</v>
      </c>
      <c r="H15" s="8">
        <f>D15+'[1]NL-38'!H15</f>
        <v>25269</v>
      </c>
      <c r="I15" s="7">
        <v>25391.69</v>
      </c>
      <c r="J15" s="7">
        <v>22690</v>
      </c>
    </row>
    <row r="16" spans="1:10" x14ac:dyDescent="0.25">
      <c r="A16" s="15">
        <v>6</v>
      </c>
      <c r="B16" s="7" t="s">
        <v>9</v>
      </c>
      <c r="C16" s="9">
        <v>1818.05</v>
      </c>
      <c r="D16" s="7">
        <v>14966</v>
      </c>
      <c r="E16" s="7">
        <v>2804.6</v>
      </c>
      <c r="F16" s="7">
        <v>25776</v>
      </c>
      <c r="G16" s="9">
        <f>C16+'[1]NL-38'!G16</f>
        <v>5745.39</v>
      </c>
      <c r="H16" s="8">
        <f>D16+'[1]NL-38'!H16</f>
        <v>49047</v>
      </c>
      <c r="I16" s="7">
        <v>9229.41</v>
      </c>
      <c r="J16" s="7">
        <v>78508</v>
      </c>
    </row>
    <row r="17" spans="1:10" x14ac:dyDescent="0.25">
      <c r="A17" s="15">
        <v>7</v>
      </c>
      <c r="B17" s="7" t="s">
        <v>8</v>
      </c>
      <c r="C17" s="9">
        <v>0</v>
      </c>
      <c r="D17" s="7">
        <v>0</v>
      </c>
      <c r="E17" s="7">
        <v>0</v>
      </c>
      <c r="F17" s="7">
        <v>0</v>
      </c>
      <c r="G17" s="9">
        <f>C17+'[1]NL-38'!G17</f>
        <v>0</v>
      </c>
      <c r="H17" s="8">
        <f>D17+'[1]NL-38'!H17</f>
        <v>0</v>
      </c>
      <c r="I17" s="7">
        <v>0</v>
      </c>
      <c r="J17" s="7">
        <v>0</v>
      </c>
    </row>
    <row r="18" spans="1:10" x14ac:dyDescent="0.25">
      <c r="A18" s="15">
        <v>8</v>
      </c>
      <c r="B18" s="7" t="s">
        <v>7</v>
      </c>
      <c r="C18" s="9">
        <v>2402.85</v>
      </c>
      <c r="D18" s="7">
        <v>123</v>
      </c>
      <c r="E18" s="7">
        <v>3139.47</v>
      </c>
      <c r="F18" s="7">
        <v>137</v>
      </c>
      <c r="G18" s="9">
        <f>C18+'[1]NL-38'!G18</f>
        <v>7194.68</v>
      </c>
      <c r="H18" s="8">
        <f>D18+'[1]NL-38'!H18</f>
        <v>334</v>
      </c>
      <c r="I18" s="7">
        <v>7960.43</v>
      </c>
      <c r="J18" s="7">
        <v>327</v>
      </c>
    </row>
    <row r="19" spans="1:10" x14ac:dyDescent="0.25">
      <c r="A19" s="15">
        <v>9</v>
      </c>
      <c r="B19" s="7" t="s">
        <v>6</v>
      </c>
      <c r="C19" s="9">
        <v>2208.06</v>
      </c>
      <c r="D19" s="7">
        <v>167368</v>
      </c>
      <c r="E19" s="7">
        <v>3164.48</v>
      </c>
      <c r="F19" s="7">
        <v>188777</v>
      </c>
      <c r="G19" s="9">
        <f>C19+'[1]NL-38'!G19</f>
        <v>9911.9</v>
      </c>
      <c r="H19" s="8">
        <f>D19+'[1]NL-38'!H19</f>
        <v>525733</v>
      </c>
      <c r="I19" s="7">
        <v>9881.85</v>
      </c>
      <c r="J19" s="7">
        <v>582196</v>
      </c>
    </row>
    <row r="20" spans="1:10" x14ac:dyDescent="0.25">
      <c r="A20" s="15">
        <v>10</v>
      </c>
      <c r="B20" s="14" t="s">
        <v>5</v>
      </c>
      <c r="C20" s="9">
        <v>63996.68</v>
      </c>
      <c r="D20" s="7">
        <v>261675</v>
      </c>
      <c r="E20" s="7">
        <v>44019.11</v>
      </c>
      <c r="F20" s="7">
        <v>300970</v>
      </c>
      <c r="G20" s="9">
        <f>C20+'[1]NL-38'!G20</f>
        <v>193159.13999999998</v>
      </c>
      <c r="H20" s="8">
        <f>D20+'[1]NL-38'!H20</f>
        <v>907197</v>
      </c>
      <c r="I20" s="7">
        <v>146027.44</v>
      </c>
      <c r="J20" s="7">
        <v>917130</v>
      </c>
    </row>
    <row r="21" spans="1:10" x14ac:dyDescent="0.25">
      <c r="A21" s="13">
        <v>11</v>
      </c>
      <c r="B21" s="12" t="s">
        <v>4</v>
      </c>
      <c r="C21" s="11">
        <v>13250.44</v>
      </c>
      <c r="D21" s="10">
        <v>229736</v>
      </c>
      <c r="E21" s="7">
        <v>11235.25</v>
      </c>
      <c r="F21" s="7">
        <v>183884</v>
      </c>
      <c r="G21" s="9">
        <f>C21+'[1]NL-38'!G21</f>
        <v>40283.32</v>
      </c>
      <c r="H21" s="8">
        <f>D21+'[1]NL-38'!H21</f>
        <v>641406</v>
      </c>
      <c r="I21" s="7">
        <v>38643.43</v>
      </c>
      <c r="J21" s="7">
        <v>571539</v>
      </c>
    </row>
    <row r="22" spans="1:10" s="3" customFormat="1" x14ac:dyDescent="0.25">
      <c r="B22" s="6"/>
      <c r="C22" s="5">
        <f>SUM(C11:C21)</f>
        <v>198975.19</v>
      </c>
      <c r="D22" s="4">
        <f>SUM(D11:D21)-D14</f>
        <v>2925120</v>
      </c>
      <c r="G22" s="5">
        <f>SUM(G11:G21)</f>
        <v>617642.39</v>
      </c>
      <c r="H22" s="4">
        <f>SUM(H11:H21)-H14</f>
        <v>8687284</v>
      </c>
    </row>
    <row r="23" spans="1:10" x14ac:dyDescent="0.25">
      <c r="A23" s="1" t="s">
        <v>3</v>
      </c>
    </row>
    <row r="24" spans="1:10" x14ac:dyDescent="0.25">
      <c r="A24" s="1" t="s">
        <v>2</v>
      </c>
    </row>
    <row r="25" spans="1:10" x14ac:dyDescent="0.25">
      <c r="A25" s="1" t="s">
        <v>1</v>
      </c>
    </row>
    <row r="26" spans="1:10" x14ac:dyDescent="0.25">
      <c r="A26" s="2" t="s">
        <v>0</v>
      </c>
    </row>
  </sheetData>
  <mergeCells count="8">
    <mergeCell ref="A1:G1"/>
    <mergeCell ref="G9:H9"/>
    <mergeCell ref="I9:J9"/>
    <mergeCell ref="A7:F8"/>
    <mergeCell ref="A9:A10"/>
    <mergeCell ref="B9:B10"/>
    <mergeCell ref="C9:D9"/>
    <mergeCell ref="E9:F9"/>
  </mergeCells>
  <printOptions horizontalCentered="1" verticalCentered="1"/>
  <pageMargins left="0" right="0" top="0" bottom="0" header="0" footer="0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NL-38</vt:lpstr>
      <vt:lpstr>'NL-38'!Print_Titles</vt:lpstr>
    </vt:vector>
  </TitlesOfParts>
  <Company>PricewaterhouseCoopers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Dhrubajyoti Mukherjee</dc:creator>
  <cp:lastModifiedBy>Dhrubajyoti Mukherjee</cp:lastModifiedBy>
  <dcterms:created xsi:type="dcterms:W3CDTF">2016-08-31T11:27:26Z</dcterms:created>
  <dcterms:modified xsi:type="dcterms:W3CDTF">2016-08-31T11:27:40Z</dcterms:modified>
</cp:coreProperties>
</file>