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NL-22" sheetId="1" r:id="rId1"/>
  </sheets>
  <externalReferences>
    <externalReference r:id="rId2"/>
  </externalReferences>
  <definedNames>
    <definedName name="_xlnm.Print_Titles" localSheetId="0">'NL-22'!$8:$8</definedName>
  </definedNames>
  <calcPr calcId="145621" fullCalcOnLoad="1"/>
</workbook>
</file>

<file path=xl/calcChain.xml><?xml version="1.0" encoding="utf-8"?>
<calcChain xmlns="http://schemas.openxmlformats.org/spreadsheetml/2006/main">
  <c r="C10" i="1" l="1"/>
  <c r="AC10" i="1" s="1"/>
  <c r="E10" i="1"/>
  <c r="G10" i="1"/>
  <c r="I10" i="1"/>
  <c r="I46" i="1" s="1"/>
  <c r="K10" i="1"/>
  <c r="K46" i="1" s="1"/>
  <c r="M10" i="1"/>
  <c r="O10" i="1"/>
  <c r="Q10" i="1"/>
  <c r="Q46" i="1" s="1"/>
  <c r="S10" i="1"/>
  <c r="S46" i="1" s="1"/>
  <c r="U10" i="1"/>
  <c r="W10" i="1"/>
  <c r="AA10" i="1"/>
  <c r="AB10" i="1"/>
  <c r="C11" i="1"/>
  <c r="E11" i="1"/>
  <c r="E46" i="1" s="1"/>
  <c r="G11" i="1"/>
  <c r="AC11" i="1" s="1"/>
  <c r="I11" i="1"/>
  <c r="K11" i="1"/>
  <c r="M11" i="1"/>
  <c r="M46" i="1" s="1"/>
  <c r="O11" i="1"/>
  <c r="O46" i="1" s="1"/>
  <c r="Q11" i="1"/>
  <c r="S11" i="1"/>
  <c r="U11" i="1"/>
  <c r="U46" i="1" s="1"/>
  <c r="W11" i="1"/>
  <c r="W46" i="1" s="1"/>
  <c r="AA11" i="1"/>
  <c r="AB11" i="1"/>
  <c r="C12" i="1"/>
  <c r="AC12" i="1" s="1"/>
  <c r="E12" i="1"/>
  <c r="G12" i="1"/>
  <c r="I12" i="1"/>
  <c r="K12" i="1"/>
  <c r="M12" i="1"/>
  <c r="O12" i="1"/>
  <c r="Q12" i="1"/>
  <c r="S12" i="1"/>
  <c r="U12" i="1"/>
  <c r="W12" i="1"/>
  <c r="AA12" i="1"/>
  <c r="AB12" i="1"/>
  <c r="C13" i="1"/>
  <c r="E13" i="1"/>
  <c r="G13" i="1"/>
  <c r="AC13" i="1" s="1"/>
  <c r="I13" i="1"/>
  <c r="K13" i="1"/>
  <c r="M13" i="1"/>
  <c r="O13" i="1"/>
  <c r="Q13" i="1"/>
  <c r="S13" i="1"/>
  <c r="U13" i="1"/>
  <c r="W13" i="1"/>
  <c r="AA13" i="1"/>
  <c r="AB13" i="1"/>
  <c r="C14" i="1"/>
  <c r="AC14" i="1" s="1"/>
  <c r="E14" i="1"/>
  <c r="G14" i="1"/>
  <c r="I14" i="1"/>
  <c r="K14" i="1"/>
  <c r="M14" i="1"/>
  <c r="O14" i="1"/>
  <c r="Q14" i="1"/>
  <c r="S14" i="1"/>
  <c r="U14" i="1"/>
  <c r="W14" i="1"/>
  <c r="AA14" i="1"/>
  <c r="AB14" i="1"/>
  <c r="C15" i="1"/>
  <c r="E15" i="1"/>
  <c r="G15" i="1"/>
  <c r="AC15" i="1" s="1"/>
  <c r="I15" i="1"/>
  <c r="K15" i="1"/>
  <c r="M15" i="1"/>
  <c r="O15" i="1"/>
  <c r="Q15" i="1"/>
  <c r="S15" i="1"/>
  <c r="U15" i="1"/>
  <c r="W15" i="1"/>
  <c r="AA15" i="1"/>
  <c r="AB15" i="1"/>
  <c r="C16" i="1"/>
  <c r="AC16" i="1" s="1"/>
  <c r="E16" i="1"/>
  <c r="G16" i="1"/>
  <c r="I16" i="1"/>
  <c r="K16" i="1"/>
  <c r="M16" i="1"/>
  <c r="O16" i="1"/>
  <c r="Q16" i="1"/>
  <c r="S16" i="1"/>
  <c r="U16" i="1"/>
  <c r="W16" i="1"/>
  <c r="Z16" i="1"/>
  <c r="AB16" i="1" s="1"/>
  <c r="AA16" i="1"/>
  <c r="AA46" i="1" s="1"/>
  <c r="C17" i="1"/>
  <c r="E17" i="1"/>
  <c r="G17" i="1"/>
  <c r="I17" i="1"/>
  <c r="K17" i="1"/>
  <c r="M17" i="1"/>
  <c r="O17" i="1"/>
  <c r="Q17" i="1"/>
  <c r="S17" i="1"/>
  <c r="U17" i="1"/>
  <c r="W17" i="1"/>
  <c r="AA17" i="1"/>
  <c r="AB17" i="1"/>
  <c r="AC17" i="1"/>
  <c r="C18" i="1"/>
  <c r="E18" i="1"/>
  <c r="G18" i="1"/>
  <c r="AC18" i="1" s="1"/>
  <c r="I18" i="1"/>
  <c r="K18" i="1"/>
  <c r="M18" i="1"/>
  <c r="O18" i="1"/>
  <c r="Q18" i="1"/>
  <c r="S18" i="1"/>
  <c r="U18" i="1"/>
  <c r="W18" i="1"/>
  <c r="AA18" i="1"/>
  <c r="AB18" i="1"/>
  <c r="C19" i="1"/>
  <c r="E19" i="1"/>
  <c r="G19" i="1"/>
  <c r="I19" i="1"/>
  <c r="K19" i="1"/>
  <c r="M19" i="1"/>
  <c r="O19" i="1"/>
  <c r="Q19" i="1"/>
  <c r="S19" i="1"/>
  <c r="U19" i="1"/>
  <c r="W19" i="1"/>
  <c r="AA19" i="1"/>
  <c r="AB19" i="1"/>
  <c r="AC19" i="1"/>
  <c r="C20" i="1"/>
  <c r="E20" i="1"/>
  <c r="G20" i="1"/>
  <c r="AC20" i="1" s="1"/>
  <c r="I20" i="1"/>
  <c r="K20" i="1"/>
  <c r="M20" i="1"/>
  <c r="O20" i="1"/>
  <c r="Q20" i="1"/>
  <c r="S20" i="1"/>
  <c r="U20" i="1"/>
  <c r="W20" i="1"/>
  <c r="AA20" i="1"/>
  <c r="AB20" i="1"/>
  <c r="C21" i="1"/>
  <c r="E21" i="1"/>
  <c r="G21" i="1"/>
  <c r="I21" i="1"/>
  <c r="K21" i="1"/>
  <c r="M21" i="1"/>
  <c r="O21" i="1"/>
  <c r="Q21" i="1"/>
  <c r="S21" i="1"/>
  <c r="U21" i="1"/>
  <c r="W21" i="1"/>
  <c r="AA21" i="1"/>
  <c r="AB21" i="1"/>
  <c r="AC21" i="1"/>
  <c r="C22" i="1"/>
  <c r="E22" i="1"/>
  <c r="G22" i="1"/>
  <c r="AC22" i="1" s="1"/>
  <c r="I22" i="1"/>
  <c r="K22" i="1"/>
  <c r="M22" i="1"/>
  <c r="O22" i="1"/>
  <c r="Q22" i="1"/>
  <c r="S22" i="1"/>
  <c r="U22" i="1"/>
  <c r="W22" i="1"/>
  <c r="AA22" i="1"/>
  <c r="AB22" i="1"/>
  <c r="C23" i="1"/>
  <c r="E23" i="1"/>
  <c r="G23" i="1"/>
  <c r="I23" i="1"/>
  <c r="K23" i="1"/>
  <c r="M23" i="1"/>
  <c r="O23" i="1"/>
  <c r="Q23" i="1"/>
  <c r="S23" i="1"/>
  <c r="U23" i="1"/>
  <c r="W23" i="1"/>
  <c r="AA23" i="1"/>
  <c r="AB23" i="1"/>
  <c r="AC23" i="1"/>
  <c r="C24" i="1"/>
  <c r="E24" i="1"/>
  <c r="G24" i="1"/>
  <c r="I24" i="1"/>
  <c r="J24" i="1"/>
  <c r="K24" i="1"/>
  <c r="M24" i="1"/>
  <c r="O24" i="1"/>
  <c r="Q24" i="1"/>
  <c r="S24" i="1"/>
  <c r="U24" i="1"/>
  <c r="W24" i="1"/>
  <c r="Z24" i="1"/>
  <c r="AA24" i="1"/>
  <c r="AB24" i="1"/>
  <c r="AC24" i="1"/>
  <c r="C25" i="1"/>
  <c r="E25" i="1"/>
  <c r="G25" i="1"/>
  <c r="AC25" i="1" s="1"/>
  <c r="I25" i="1"/>
  <c r="K25" i="1"/>
  <c r="M25" i="1"/>
  <c r="O25" i="1"/>
  <c r="Q25" i="1"/>
  <c r="S25" i="1"/>
  <c r="U25" i="1"/>
  <c r="W25" i="1"/>
  <c r="AA25" i="1"/>
  <c r="AB25" i="1"/>
  <c r="C26" i="1"/>
  <c r="E26" i="1"/>
  <c r="G26" i="1"/>
  <c r="I26" i="1"/>
  <c r="K26" i="1"/>
  <c r="M26" i="1"/>
  <c r="O26" i="1"/>
  <c r="Q26" i="1"/>
  <c r="S26" i="1"/>
  <c r="U26" i="1"/>
  <c r="W26" i="1"/>
  <c r="AA26" i="1"/>
  <c r="AB26" i="1"/>
  <c r="AC26" i="1"/>
  <c r="C27" i="1"/>
  <c r="E27" i="1"/>
  <c r="G27" i="1"/>
  <c r="AC27" i="1" s="1"/>
  <c r="I27" i="1"/>
  <c r="K27" i="1"/>
  <c r="M27" i="1"/>
  <c r="O27" i="1"/>
  <c r="Q27" i="1"/>
  <c r="S27" i="1"/>
  <c r="U27" i="1"/>
  <c r="W27" i="1"/>
  <c r="AA27" i="1"/>
  <c r="AB27" i="1"/>
  <c r="C28" i="1"/>
  <c r="E28" i="1"/>
  <c r="G28" i="1"/>
  <c r="I28" i="1"/>
  <c r="K28" i="1"/>
  <c r="M28" i="1"/>
  <c r="O28" i="1"/>
  <c r="Q28" i="1"/>
  <c r="S28" i="1"/>
  <c r="U28" i="1"/>
  <c r="W28" i="1"/>
  <c r="AA28" i="1"/>
  <c r="AB28" i="1"/>
  <c r="AC28" i="1"/>
  <c r="C29" i="1"/>
  <c r="E29" i="1"/>
  <c r="G29" i="1"/>
  <c r="AC29" i="1" s="1"/>
  <c r="I29" i="1"/>
  <c r="K29" i="1"/>
  <c r="M29" i="1"/>
  <c r="O29" i="1"/>
  <c r="Q29" i="1"/>
  <c r="S29" i="1"/>
  <c r="U29" i="1"/>
  <c r="W29" i="1"/>
  <c r="AA29" i="1"/>
  <c r="AB29" i="1"/>
  <c r="C30" i="1"/>
  <c r="E30" i="1"/>
  <c r="G30" i="1"/>
  <c r="I30" i="1"/>
  <c r="K30" i="1"/>
  <c r="M30" i="1"/>
  <c r="O30" i="1"/>
  <c r="Q30" i="1"/>
  <c r="S30" i="1"/>
  <c r="U30" i="1"/>
  <c r="W30" i="1"/>
  <c r="AA30" i="1"/>
  <c r="AB30" i="1"/>
  <c r="AC30" i="1"/>
  <c r="C31" i="1"/>
  <c r="E31" i="1"/>
  <c r="G31" i="1"/>
  <c r="AC31" i="1" s="1"/>
  <c r="I31" i="1"/>
  <c r="K31" i="1"/>
  <c r="M31" i="1"/>
  <c r="O31" i="1"/>
  <c r="Q31" i="1"/>
  <c r="S31" i="1"/>
  <c r="U31" i="1"/>
  <c r="W31" i="1"/>
  <c r="AA31" i="1"/>
  <c r="AB31" i="1"/>
  <c r="C32" i="1"/>
  <c r="E32" i="1"/>
  <c r="G32" i="1"/>
  <c r="I32" i="1"/>
  <c r="K32" i="1"/>
  <c r="M32" i="1"/>
  <c r="O32" i="1"/>
  <c r="Q32" i="1"/>
  <c r="S32" i="1"/>
  <c r="U32" i="1"/>
  <c r="W32" i="1"/>
  <c r="AA32" i="1"/>
  <c r="AB32" i="1"/>
  <c r="AC32" i="1"/>
  <c r="C33" i="1"/>
  <c r="E33" i="1"/>
  <c r="G33" i="1"/>
  <c r="I33" i="1"/>
  <c r="K33" i="1"/>
  <c r="M33" i="1"/>
  <c r="O33" i="1"/>
  <c r="Q33" i="1"/>
  <c r="S33" i="1"/>
  <c r="U33" i="1"/>
  <c r="W33" i="1"/>
  <c r="Z33" i="1"/>
  <c r="AA33" i="1" s="1"/>
  <c r="C34" i="1"/>
  <c r="AC34" i="1" s="1"/>
  <c r="E34" i="1"/>
  <c r="G34" i="1"/>
  <c r="I34" i="1"/>
  <c r="K34" i="1"/>
  <c r="M34" i="1"/>
  <c r="O34" i="1"/>
  <c r="Q34" i="1"/>
  <c r="S34" i="1"/>
  <c r="U34" i="1"/>
  <c r="W34" i="1"/>
  <c r="AA34" i="1"/>
  <c r="AB34" i="1"/>
  <c r="C35" i="1"/>
  <c r="E35" i="1"/>
  <c r="G35" i="1"/>
  <c r="AC35" i="1" s="1"/>
  <c r="I35" i="1"/>
  <c r="K35" i="1"/>
  <c r="M35" i="1"/>
  <c r="O35" i="1"/>
  <c r="Q35" i="1"/>
  <c r="S35" i="1"/>
  <c r="U35" i="1"/>
  <c r="W35" i="1"/>
  <c r="AA35" i="1"/>
  <c r="AB35" i="1"/>
  <c r="C36" i="1"/>
  <c r="AC36" i="1" s="1"/>
  <c r="E36" i="1"/>
  <c r="G36" i="1"/>
  <c r="I36" i="1"/>
  <c r="K36" i="1"/>
  <c r="M36" i="1"/>
  <c r="O36" i="1"/>
  <c r="Q36" i="1"/>
  <c r="S36" i="1"/>
  <c r="U36" i="1"/>
  <c r="W36" i="1"/>
  <c r="Z36" i="1"/>
  <c r="AB36" i="1" s="1"/>
  <c r="AA36" i="1"/>
  <c r="C37" i="1"/>
  <c r="E37" i="1"/>
  <c r="G37" i="1"/>
  <c r="I37" i="1"/>
  <c r="K37" i="1"/>
  <c r="M37" i="1"/>
  <c r="O37" i="1"/>
  <c r="Q37" i="1"/>
  <c r="S37" i="1"/>
  <c r="U37" i="1"/>
  <c r="W37" i="1"/>
  <c r="AA37" i="1"/>
  <c r="AB37" i="1"/>
  <c r="AC37" i="1"/>
  <c r="C38" i="1"/>
  <c r="E38" i="1"/>
  <c r="G38" i="1"/>
  <c r="AC38" i="1" s="1"/>
  <c r="I38" i="1"/>
  <c r="K38" i="1"/>
  <c r="M38" i="1"/>
  <c r="O38" i="1"/>
  <c r="Q38" i="1"/>
  <c r="S38" i="1"/>
  <c r="U38" i="1"/>
  <c r="W38" i="1"/>
  <c r="AA38" i="1"/>
  <c r="AB38" i="1"/>
  <c r="C39" i="1"/>
  <c r="E39" i="1"/>
  <c r="G39" i="1"/>
  <c r="I39" i="1"/>
  <c r="K39" i="1"/>
  <c r="M39" i="1"/>
  <c r="O39" i="1"/>
  <c r="Q39" i="1"/>
  <c r="S39" i="1"/>
  <c r="U39" i="1"/>
  <c r="W39" i="1"/>
  <c r="AA39" i="1"/>
  <c r="AB39" i="1"/>
  <c r="AC39" i="1"/>
  <c r="C40" i="1"/>
  <c r="E40" i="1"/>
  <c r="G40" i="1"/>
  <c r="AC40" i="1" s="1"/>
  <c r="I40" i="1"/>
  <c r="K40" i="1"/>
  <c r="M40" i="1"/>
  <c r="O40" i="1"/>
  <c r="Q40" i="1"/>
  <c r="S40" i="1"/>
  <c r="U40" i="1"/>
  <c r="W40" i="1"/>
  <c r="AA40" i="1"/>
  <c r="AB40" i="1"/>
  <c r="C41" i="1"/>
  <c r="E41" i="1"/>
  <c r="G41" i="1"/>
  <c r="I41" i="1"/>
  <c r="K41" i="1"/>
  <c r="M41" i="1"/>
  <c r="O41" i="1"/>
  <c r="Q41" i="1"/>
  <c r="S41" i="1"/>
  <c r="U41" i="1"/>
  <c r="W41" i="1"/>
  <c r="AA41" i="1"/>
  <c r="AB41" i="1"/>
  <c r="AC41" i="1"/>
  <c r="C42" i="1"/>
  <c r="E42" i="1"/>
  <c r="G42" i="1"/>
  <c r="AC42" i="1" s="1"/>
  <c r="I42" i="1"/>
  <c r="K42" i="1"/>
  <c r="M42" i="1"/>
  <c r="O42" i="1"/>
  <c r="Q42" i="1"/>
  <c r="S42" i="1"/>
  <c r="U42" i="1"/>
  <c r="W42" i="1"/>
  <c r="AA42" i="1"/>
  <c r="AB42" i="1"/>
  <c r="C43" i="1"/>
  <c r="AC43" i="1" s="1"/>
  <c r="E43" i="1"/>
  <c r="G43" i="1"/>
  <c r="I43" i="1"/>
  <c r="K43" i="1"/>
  <c r="M43" i="1"/>
  <c r="O43" i="1"/>
  <c r="Q43" i="1"/>
  <c r="R43" i="1"/>
  <c r="R46" i="1" s="1"/>
  <c r="S43" i="1"/>
  <c r="U43" i="1"/>
  <c r="W43" i="1"/>
  <c r="AA43" i="1"/>
  <c r="AB43" i="1"/>
  <c r="C44" i="1"/>
  <c r="E44" i="1"/>
  <c r="G44" i="1"/>
  <c r="AC44" i="1" s="1"/>
  <c r="I44" i="1"/>
  <c r="K44" i="1"/>
  <c r="M44" i="1"/>
  <c r="O44" i="1"/>
  <c r="Q44" i="1"/>
  <c r="S44" i="1"/>
  <c r="U44" i="1"/>
  <c r="W44" i="1"/>
  <c r="AA44" i="1"/>
  <c r="AB44" i="1"/>
  <c r="C45" i="1"/>
  <c r="AC45" i="1" s="1"/>
  <c r="E45" i="1"/>
  <c r="G45" i="1"/>
  <c r="I45" i="1"/>
  <c r="K45" i="1"/>
  <c r="M45" i="1"/>
  <c r="O45" i="1"/>
  <c r="Q45" i="1"/>
  <c r="S45" i="1"/>
  <c r="U45" i="1"/>
  <c r="W45" i="1"/>
  <c r="AA45" i="1"/>
  <c r="AB45" i="1"/>
  <c r="B46" i="1"/>
  <c r="D46" i="1"/>
  <c r="F46" i="1"/>
  <c r="H46" i="1"/>
  <c r="J46" i="1"/>
  <c r="L46" i="1"/>
  <c r="N46" i="1"/>
  <c r="P46" i="1"/>
  <c r="T46" i="1"/>
  <c r="V46" i="1"/>
  <c r="X46" i="1"/>
  <c r="Y46" i="1"/>
  <c r="AC46" i="1" l="1"/>
  <c r="AC33" i="1"/>
  <c r="G46" i="1"/>
  <c r="C46" i="1"/>
  <c r="Z46" i="1"/>
  <c r="AB33" i="1"/>
  <c r="AB46" i="1" s="1"/>
</calcChain>
</file>

<file path=xl/sharedStrings.xml><?xml version="1.0" encoding="utf-8"?>
<sst xmlns="http://schemas.openxmlformats.org/spreadsheetml/2006/main" count="88" uniqueCount="61">
  <si>
    <t>Total</t>
  </si>
  <si>
    <t>Puducherry</t>
  </si>
  <si>
    <t>Lakshadweep</t>
  </si>
  <si>
    <t>Delhi</t>
  </si>
  <si>
    <t>Daman &amp; Diu</t>
  </si>
  <si>
    <t>Dadra &amp; Nagra Haveli</t>
  </si>
  <si>
    <t>Chandigarh</t>
  </si>
  <si>
    <t>Andaman &amp; Nicobar Is.</t>
  </si>
  <si>
    <t>West Bengal</t>
  </si>
  <si>
    <t>Uttrakhand</t>
  </si>
  <si>
    <t>Uttar Pradesh</t>
  </si>
  <si>
    <t>Tripura</t>
  </si>
  <si>
    <t>Telegana</t>
  </si>
  <si>
    <t>Tamil Nadu</t>
  </si>
  <si>
    <t>Sikkim</t>
  </si>
  <si>
    <t>Rajasthan</t>
  </si>
  <si>
    <t>Punjab</t>
  </si>
  <si>
    <t>Orissa</t>
  </si>
  <si>
    <t>Nagaland</t>
  </si>
  <si>
    <t>Mizoram</t>
  </si>
  <si>
    <t>Meghalaya</t>
  </si>
  <si>
    <t>Manipur</t>
  </si>
  <si>
    <t>Maharasthra</t>
  </si>
  <si>
    <t>Madhya Pradesh</t>
  </si>
  <si>
    <t>Kerala</t>
  </si>
  <si>
    <t>Karnataka</t>
  </si>
  <si>
    <t>Jharkhand</t>
  </si>
  <si>
    <t>Jammu &amp; Kashmir</t>
  </si>
  <si>
    <t>Himachal Pradesh</t>
  </si>
  <si>
    <t>Haryana</t>
  </si>
  <si>
    <t>Gujarat</t>
  </si>
  <si>
    <t>Goa</t>
  </si>
  <si>
    <t>Chhattisgarh</t>
  </si>
  <si>
    <t>Bihar</t>
  </si>
  <si>
    <t>Assam</t>
  </si>
  <si>
    <t>Arunachal Pradesh</t>
  </si>
  <si>
    <t>Andhra Pradesh</t>
  </si>
  <si>
    <t>Upto the qtr</t>
  </si>
  <si>
    <t>For the qtr</t>
  </si>
  <si>
    <t>Grand Total</t>
  </si>
  <si>
    <t>All Other Miscellaneous</t>
  </si>
  <si>
    <t>Crop Insurance</t>
  </si>
  <si>
    <t>Overseas medical Insurance</t>
  </si>
  <si>
    <t>Medical Insurance</t>
  </si>
  <si>
    <t>Personal Accident</t>
  </si>
  <si>
    <t>Liability insurance</t>
  </si>
  <si>
    <t>Motor Third Party</t>
  </si>
  <si>
    <t>Motor Own Damage</t>
  </si>
  <si>
    <t>Engineering</t>
  </si>
  <si>
    <t>AVIATION</t>
  </si>
  <si>
    <t>Marine (Hull)</t>
  </si>
  <si>
    <t>Marine (Cargo)</t>
  </si>
  <si>
    <t>Fire</t>
  </si>
  <si>
    <t>STATES</t>
  </si>
  <si>
    <t>(Rs in Lakhs)</t>
  </si>
  <si>
    <t>01/07/2015 to 30/09/2015</t>
  </si>
  <si>
    <t xml:space="preserve">GROSS DIRECT PREMIUM UNDERWRITTEN FOR THE  2ND QUARTER: </t>
  </si>
  <si>
    <t>Name of the Insurer: The Oriental Insurance Co.Ltd.</t>
  </si>
  <si>
    <t>Geographical Distribution of Business</t>
  </si>
  <si>
    <t>FORM NL-22</t>
  </si>
  <si>
    <t>PERIODIC DISCLOSURES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</si>
</sst>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8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2" fillId="0" borderId="0"/>
    <xf numFmtId="0" fontId="12" fillId="0" borderId="0"/>
    <xf numFmtId="0" fontId="17" fillId="0" borderId="0"/>
  </cellStyleXfs>
  <cellXfs count="38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/>
    <xf numFmtId="2" fontId="5" fillId="0" borderId="1" xfId="0" applyNumberFormat="1" applyFont="1" applyBorder="1"/>
    <xf numFmtId="0" fontId="5" fillId="0" borderId="1" xfId="0" applyFont="1" applyBorder="1"/>
    <xf numFmtId="2" fontId="0" fillId="0" borderId="1" xfId="0" applyNumberFormat="1" applyBorder="1"/>
    <xf numFmtId="2" fontId="5" fillId="2" borderId="1" xfId="0" applyNumberFormat="1" applyFont="1" applyFill="1" applyBorder="1"/>
    <xf numFmtId="2" fontId="5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3" fillId="2" borderId="1" xfId="0" applyFont="1" applyFill="1" applyBorder="1"/>
    <xf numFmtId="2" fontId="6" fillId="2" borderId="1" xfId="0" applyNumberFormat="1" applyFont="1" applyFill="1" applyBorder="1"/>
    <xf numFmtId="2" fontId="3" fillId="2" borderId="2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 textRotation="90" wrapText="1"/>
    </xf>
    <xf numFmtId="0" fontId="8" fillId="2" borderId="1" xfId="0" applyFont="1" applyFill="1" applyBorder="1" applyAlignment="1">
      <alignment horizontal="center" textRotation="90" wrapText="1"/>
    </xf>
    <xf numFmtId="0" fontId="7" fillId="2" borderId="1" xfId="0" applyFont="1" applyFill="1" applyBorder="1" applyAlignment="1">
      <alignment horizontal="center" textRotation="90" wrapText="1"/>
    </xf>
    <xf numFmtId="0" fontId="1" fillId="2" borderId="0" xfId="0" applyFont="1" applyFill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7" fillId="2" borderId="0" xfId="0" applyFont="1" applyFill="1"/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4" fillId="2" borderId="0" xfId="0" applyFont="1" applyFill="1"/>
    <xf numFmtId="0" fontId="11" fillId="2" borderId="0" xfId="0" applyFont="1" applyFill="1" applyAlignment="1">
      <alignment horizontal="left"/>
    </xf>
    <xf numFmtId="0" fontId="0" fillId="2" borderId="0" xfId="0" applyFill="1"/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vertical="center"/>
    </xf>
    <xf numFmtId="0" fontId="0" fillId="2" borderId="0" xfId="0" applyFill="1" applyBorder="1"/>
    <xf numFmtId="0" fontId="5" fillId="2" borderId="0" xfId="0" applyFont="1" applyFill="1" applyBorder="1" applyAlignment="1">
      <alignment horizontal="center"/>
    </xf>
    <xf numFmtId="0" fontId="13" fillId="2" borderId="0" xfId="1" applyFont="1" applyFill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/>
    </xf>
  </cellXfs>
  <cellStyles count="4">
    <cellStyle name="Normal" xfId="0" builtinId="0"/>
    <cellStyle name="Normal 2" xfId="2"/>
    <cellStyle name="Normal 2_Addtional IRDA Periodic disclosures v1 30Sep2009" xfId="1"/>
    <cellStyle name="Norma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%2022,24,25,38,%2039,40%20first%20quarter2015-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L-22"/>
      <sheetName val="NL-24"/>
      <sheetName val="NL-25"/>
      <sheetName val="NL-27"/>
      <sheetName val="NL-38"/>
      <sheetName val="NL-39"/>
      <sheetName val="NL-40"/>
    </sheetNames>
    <sheetDataSet>
      <sheetData sheetId="0">
        <row r="10">
          <cell r="C10">
            <v>2303.46</v>
          </cell>
          <cell r="E10">
            <v>506.269924</v>
          </cell>
          <cell r="G10">
            <v>117.0432</v>
          </cell>
          <cell r="I10">
            <v>1.75</v>
          </cell>
          <cell r="K10">
            <v>886.92165575000001</v>
          </cell>
          <cell r="M10">
            <v>1451.58</v>
          </cell>
          <cell r="O10">
            <v>2802.12617</v>
          </cell>
          <cell r="Q10">
            <v>260.64521000000002</v>
          </cell>
          <cell r="S10">
            <v>237.20389900000001</v>
          </cell>
          <cell r="U10">
            <v>2349</v>
          </cell>
          <cell r="W10">
            <v>24.130839999999999</v>
          </cell>
          <cell r="AA10">
            <v>1041.3081159999999</v>
          </cell>
        </row>
        <row r="11">
          <cell r="C11">
            <v>23.245450000000002</v>
          </cell>
          <cell r="E11">
            <v>4.3617100000000004</v>
          </cell>
          <cell r="G11">
            <v>0</v>
          </cell>
          <cell r="I11">
            <v>0</v>
          </cell>
          <cell r="K11">
            <v>15.932880000000001</v>
          </cell>
          <cell r="M11">
            <v>133.41999999999999</v>
          </cell>
          <cell r="O11">
            <v>112.23124</v>
          </cell>
          <cell r="Q11">
            <v>3.3748200000000002</v>
          </cell>
          <cell r="S11">
            <v>0.20113</v>
          </cell>
          <cell r="U11">
            <v>0.04</v>
          </cell>
          <cell r="W11">
            <v>0</v>
          </cell>
          <cell r="AA11">
            <v>4.6743300000000003</v>
          </cell>
        </row>
        <row r="12">
          <cell r="C12">
            <v>318.48338719999998</v>
          </cell>
          <cell r="E12">
            <v>96.150509999999997</v>
          </cell>
          <cell r="G12">
            <v>22.776969999999999</v>
          </cell>
          <cell r="I12">
            <v>0</v>
          </cell>
          <cell r="K12">
            <v>383.29775999999998</v>
          </cell>
          <cell r="M12">
            <v>1014.33</v>
          </cell>
          <cell r="O12">
            <v>1537.0913099999998</v>
          </cell>
          <cell r="Q12">
            <v>37.501739999999998</v>
          </cell>
          <cell r="S12">
            <v>71.358260000000001</v>
          </cell>
          <cell r="U12">
            <v>226.19</v>
          </cell>
          <cell r="W12">
            <v>0.43902000000000002</v>
          </cell>
          <cell r="AA12">
            <v>125.11024</v>
          </cell>
        </row>
        <row r="13">
          <cell r="C13">
            <v>329.18687679999999</v>
          </cell>
          <cell r="E13">
            <v>81.041399999999996</v>
          </cell>
          <cell r="G13">
            <v>0.57961000000000007</v>
          </cell>
          <cell r="I13">
            <v>0</v>
          </cell>
          <cell r="K13">
            <v>170.88865000000001</v>
          </cell>
          <cell r="M13">
            <v>826.94</v>
          </cell>
          <cell r="O13">
            <v>1350.57527</v>
          </cell>
          <cell r="Q13">
            <v>93.689049999999995</v>
          </cell>
          <cell r="S13">
            <v>157.63535999999999</v>
          </cell>
          <cell r="U13">
            <v>387.58</v>
          </cell>
          <cell r="W13">
            <v>0.28300000000000003</v>
          </cell>
          <cell r="AA13">
            <v>376.62846000000002</v>
          </cell>
        </row>
        <row r="14">
          <cell r="C14">
            <v>449.84787999999998</v>
          </cell>
          <cell r="E14">
            <v>73.307479999999998</v>
          </cell>
          <cell r="G14">
            <v>0</v>
          </cell>
          <cell r="I14">
            <v>0</v>
          </cell>
          <cell r="K14">
            <v>79.349440000000001</v>
          </cell>
          <cell r="M14">
            <v>591.37</v>
          </cell>
          <cell r="O14">
            <v>1265.47108</v>
          </cell>
          <cell r="Q14">
            <v>93.906030000000001</v>
          </cell>
          <cell r="S14">
            <v>11.40846</v>
          </cell>
          <cell r="U14">
            <v>82.11</v>
          </cell>
          <cell r="W14">
            <v>0.83832000000000007</v>
          </cell>
          <cell r="AA14">
            <v>162.02995749999999</v>
          </cell>
        </row>
        <row r="15">
          <cell r="C15">
            <v>78.000380000000007</v>
          </cell>
          <cell r="E15">
            <v>8.4404299999999992</v>
          </cell>
          <cell r="G15">
            <v>155.73128320000001</v>
          </cell>
          <cell r="I15">
            <v>0</v>
          </cell>
          <cell r="K15">
            <v>30.325839999999999</v>
          </cell>
          <cell r="M15">
            <v>69.09</v>
          </cell>
          <cell r="O15">
            <v>191.98953</v>
          </cell>
          <cell r="Q15">
            <v>7.6970900000000002</v>
          </cell>
          <cell r="S15">
            <v>7.4866200000000003</v>
          </cell>
          <cell r="U15">
            <v>74.75</v>
          </cell>
          <cell r="W15">
            <v>1.37846</v>
          </cell>
          <cell r="AA15">
            <v>16.83989</v>
          </cell>
        </row>
        <row r="16">
          <cell r="C16">
            <v>3886.0540000000001</v>
          </cell>
          <cell r="E16">
            <v>561.82696299999998</v>
          </cell>
          <cell r="G16">
            <v>115.103145</v>
          </cell>
          <cell r="I16">
            <v>0</v>
          </cell>
          <cell r="K16">
            <v>331.35406540000002</v>
          </cell>
          <cell r="M16">
            <v>1733.01</v>
          </cell>
          <cell r="O16">
            <v>2403.6414448999999</v>
          </cell>
          <cell r="Q16">
            <v>454.67484999999999</v>
          </cell>
          <cell r="S16">
            <v>366.72359</v>
          </cell>
          <cell r="U16">
            <v>5211.05</v>
          </cell>
          <cell r="W16">
            <v>34.393740000000001</v>
          </cell>
          <cell r="AA16">
            <v>1022.06755</v>
          </cell>
        </row>
        <row r="17">
          <cell r="C17">
            <v>1805.6417960000001</v>
          </cell>
          <cell r="E17">
            <v>149.26249999999999</v>
          </cell>
          <cell r="G17">
            <v>0</v>
          </cell>
          <cell r="I17">
            <v>145.54248999999999</v>
          </cell>
          <cell r="K17">
            <v>100.620414</v>
          </cell>
          <cell r="M17">
            <v>879.84</v>
          </cell>
          <cell r="O17">
            <v>1365.20631</v>
          </cell>
          <cell r="Q17">
            <v>104.54949000000001</v>
          </cell>
          <cell r="S17">
            <v>104.05718</v>
          </cell>
          <cell r="U17">
            <v>1433.79</v>
          </cell>
          <cell r="W17">
            <v>4.3647245000000003</v>
          </cell>
          <cell r="AA17">
            <v>435.56926499999997</v>
          </cell>
        </row>
        <row r="18">
          <cell r="C18">
            <v>716.79837599999996</v>
          </cell>
          <cell r="E18">
            <v>26.881869999999999</v>
          </cell>
          <cell r="G18">
            <v>0.14733000000000002</v>
          </cell>
          <cell r="I18">
            <v>0</v>
          </cell>
          <cell r="K18">
            <v>123.7497925</v>
          </cell>
          <cell r="M18">
            <v>447.68</v>
          </cell>
          <cell r="O18">
            <v>1088.0563300000001</v>
          </cell>
          <cell r="Q18">
            <v>35.897599999999997</v>
          </cell>
          <cell r="S18">
            <v>7.3589799999999999</v>
          </cell>
          <cell r="U18">
            <v>20.49</v>
          </cell>
          <cell r="W18">
            <v>0.38786000000000004</v>
          </cell>
          <cell r="AA18">
            <v>170.25111000000001</v>
          </cell>
        </row>
        <row r="19">
          <cell r="C19">
            <v>106.9039476</v>
          </cell>
          <cell r="E19">
            <v>49.046059999999997</v>
          </cell>
          <cell r="G19">
            <v>0</v>
          </cell>
          <cell r="I19">
            <v>0</v>
          </cell>
          <cell r="K19">
            <v>329.51722000000001</v>
          </cell>
          <cell r="M19">
            <v>276.49</v>
          </cell>
          <cell r="O19">
            <v>703.14756999999997</v>
          </cell>
          <cell r="Q19">
            <v>19.808109999999999</v>
          </cell>
          <cell r="S19">
            <v>2.3877600000000001</v>
          </cell>
          <cell r="U19">
            <v>20.37</v>
          </cell>
          <cell r="W19">
            <v>0.31278</v>
          </cell>
          <cell r="AA19">
            <v>75.279960000000003</v>
          </cell>
        </row>
        <row r="20">
          <cell r="C20">
            <v>147.09124</v>
          </cell>
          <cell r="E20">
            <v>12.27097</v>
          </cell>
          <cell r="G20">
            <v>0</v>
          </cell>
          <cell r="I20">
            <v>0</v>
          </cell>
          <cell r="K20">
            <v>66.452039999999997</v>
          </cell>
          <cell r="M20">
            <v>252.13</v>
          </cell>
          <cell r="O20">
            <v>664.91188999999997</v>
          </cell>
          <cell r="Q20">
            <v>11.7217</v>
          </cell>
          <cell r="S20">
            <v>219.59727000000001</v>
          </cell>
          <cell r="U20">
            <v>37.380000000000003</v>
          </cell>
          <cell r="W20">
            <v>0.24102000000000001</v>
          </cell>
          <cell r="AA20">
            <v>91.917379999999994</v>
          </cell>
        </row>
        <row r="21">
          <cell r="C21">
            <v>2433.62</v>
          </cell>
          <cell r="E21">
            <v>355.23572999999999</v>
          </cell>
          <cell r="G21">
            <v>15.576919999999999</v>
          </cell>
          <cell r="I21">
            <v>11.29532</v>
          </cell>
          <cell r="K21">
            <v>210.46280261999999</v>
          </cell>
          <cell r="M21">
            <v>2214.1</v>
          </cell>
          <cell r="O21">
            <v>2961.5254850000001</v>
          </cell>
          <cell r="Q21">
            <v>388.66293999999999</v>
          </cell>
          <cell r="S21">
            <v>535.79738499999996</v>
          </cell>
          <cell r="U21">
            <v>7455.28</v>
          </cell>
          <cell r="W21">
            <v>35.900350000000003</v>
          </cell>
          <cell r="AA21">
            <v>647.1535361</v>
          </cell>
        </row>
        <row r="22">
          <cell r="C22">
            <v>402.17563000000001</v>
          </cell>
          <cell r="E22">
            <v>45.936610000000002</v>
          </cell>
          <cell r="G22">
            <v>25.759309999999999</v>
          </cell>
          <cell r="I22">
            <v>8.9221199999999996</v>
          </cell>
          <cell r="K22">
            <v>600.36845540000002</v>
          </cell>
          <cell r="M22">
            <v>3191.83</v>
          </cell>
          <cell r="O22">
            <v>3222.6678999999999</v>
          </cell>
          <cell r="Q22">
            <v>82.147260000000003</v>
          </cell>
          <cell r="S22">
            <v>65.062050999999997</v>
          </cell>
          <cell r="U22">
            <v>1204.7</v>
          </cell>
          <cell r="W22">
            <v>12.4679</v>
          </cell>
          <cell r="AA22">
            <v>400.32267999999999</v>
          </cell>
        </row>
        <row r="23">
          <cell r="C23">
            <v>653.80296980000003</v>
          </cell>
          <cell r="E23">
            <v>161.48197999999999</v>
          </cell>
          <cell r="G23">
            <v>0.64654</v>
          </cell>
          <cell r="I23">
            <v>0</v>
          </cell>
          <cell r="K23">
            <v>231.6452965</v>
          </cell>
          <cell r="M23">
            <v>1448.84</v>
          </cell>
          <cell r="O23">
            <v>2229.1207999999997</v>
          </cell>
          <cell r="Q23">
            <v>153.6559</v>
          </cell>
          <cell r="S23">
            <v>53.93045</v>
          </cell>
          <cell r="U23">
            <v>823.59</v>
          </cell>
          <cell r="W23">
            <v>7.3948099999999997</v>
          </cell>
          <cell r="AA23">
            <v>460.04288000000003</v>
          </cell>
        </row>
        <row r="24">
          <cell r="C24">
            <v>8845.35</v>
          </cell>
          <cell r="E24">
            <v>2019.3668955000001</v>
          </cell>
          <cell r="G24">
            <v>4564.5941526400002</v>
          </cell>
          <cell r="I24">
            <v>1965.7985827</v>
          </cell>
          <cell r="K24">
            <v>2514.67272198</v>
          </cell>
          <cell r="M24">
            <v>2742.8</v>
          </cell>
          <cell r="O24">
            <v>3419.0498699999998</v>
          </cell>
          <cell r="Q24">
            <v>930.35617999999999</v>
          </cell>
          <cell r="S24">
            <v>1239.9514200000001</v>
          </cell>
          <cell r="U24">
            <v>18547.150000000001</v>
          </cell>
          <cell r="W24">
            <v>78.435829999999996</v>
          </cell>
          <cell r="AA24">
            <v>2328.09</v>
          </cell>
        </row>
        <row r="25">
          <cell r="C25">
            <v>10.04626</v>
          </cell>
          <cell r="E25">
            <v>1.98584</v>
          </cell>
          <cell r="G25">
            <v>0</v>
          </cell>
          <cell r="I25">
            <v>0</v>
          </cell>
          <cell r="K25">
            <v>5.7680000000000002E-2</v>
          </cell>
          <cell r="M25">
            <v>19.34</v>
          </cell>
          <cell r="O25">
            <v>26.271340000000002</v>
          </cell>
          <cell r="Q25">
            <v>3.6827800000000002</v>
          </cell>
          <cell r="S25">
            <v>0.12425000000000001</v>
          </cell>
          <cell r="U25">
            <v>2.1800000000000002</v>
          </cell>
          <cell r="W25">
            <v>0</v>
          </cell>
          <cell r="AA25">
            <v>3.04623</v>
          </cell>
        </row>
        <row r="26">
          <cell r="C26">
            <v>47.879399999999997</v>
          </cell>
          <cell r="E26">
            <v>0.75968000000000002</v>
          </cell>
          <cell r="G26">
            <v>0</v>
          </cell>
          <cell r="I26">
            <v>0</v>
          </cell>
          <cell r="K26">
            <v>39.291879999999999</v>
          </cell>
          <cell r="M26">
            <v>42.9</v>
          </cell>
          <cell r="O26">
            <v>81.379189999999994</v>
          </cell>
          <cell r="Q26">
            <v>1.3454200000000001</v>
          </cell>
          <cell r="S26">
            <v>0.49396000000000007</v>
          </cell>
          <cell r="U26">
            <v>3.52</v>
          </cell>
          <cell r="W26">
            <v>0</v>
          </cell>
          <cell r="AA26">
            <v>11.48105</v>
          </cell>
        </row>
        <row r="27">
          <cell r="C27">
            <v>4.4565999999999999</v>
          </cell>
          <cell r="E27">
            <v>0</v>
          </cell>
          <cell r="G27">
            <v>0</v>
          </cell>
          <cell r="I27">
            <v>0</v>
          </cell>
          <cell r="K27">
            <v>0.70923000000000003</v>
          </cell>
          <cell r="M27">
            <v>25.66</v>
          </cell>
          <cell r="O27">
            <v>43.156300000000002</v>
          </cell>
          <cell r="Q27">
            <v>0.13422000000000001</v>
          </cell>
          <cell r="S27">
            <v>4.6530000000000002E-2</v>
          </cell>
          <cell r="U27">
            <v>0</v>
          </cell>
          <cell r="W27">
            <v>0</v>
          </cell>
          <cell r="AA27">
            <v>3.8419300000000001</v>
          </cell>
        </row>
        <row r="28">
          <cell r="C28">
            <v>8.4157600000000006</v>
          </cell>
          <cell r="E28">
            <v>0.47442000000000006</v>
          </cell>
          <cell r="G28">
            <v>0</v>
          </cell>
          <cell r="I28">
            <v>0</v>
          </cell>
          <cell r="K28">
            <v>7.5778600000000003</v>
          </cell>
          <cell r="M28">
            <v>89.98</v>
          </cell>
          <cell r="O28">
            <v>128.52000000000001</v>
          </cell>
          <cell r="Q28">
            <v>3.4779599999999999</v>
          </cell>
          <cell r="S28">
            <v>0.112</v>
          </cell>
          <cell r="U28">
            <v>0.57999999999999996</v>
          </cell>
          <cell r="W28">
            <v>0</v>
          </cell>
          <cell r="AA28">
            <v>7.1761100000000004</v>
          </cell>
        </row>
        <row r="29">
          <cell r="C29">
            <v>818.55081399999995</v>
          </cell>
          <cell r="E29">
            <v>110.98335350000001</v>
          </cell>
          <cell r="G29">
            <v>5.3999999999999999E-2</v>
          </cell>
          <cell r="I29">
            <v>0</v>
          </cell>
          <cell r="K29">
            <v>495.26981699999999</v>
          </cell>
          <cell r="M29">
            <v>1061.24</v>
          </cell>
          <cell r="O29">
            <v>1576.40148</v>
          </cell>
          <cell r="Q29">
            <v>71.218220000000002</v>
          </cell>
          <cell r="S29">
            <v>157.51070200000001</v>
          </cell>
          <cell r="U29">
            <v>97.21</v>
          </cell>
          <cell r="W29">
            <v>1.0319700000000001</v>
          </cell>
          <cell r="AA29">
            <v>212.08869999999999</v>
          </cell>
        </row>
        <row r="30">
          <cell r="C30">
            <v>851.74809990000006</v>
          </cell>
          <cell r="E30">
            <v>250.57058599999999</v>
          </cell>
          <cell r="G30">
            <v>0</v>
          </cell>
          <cell r="I30">
            <v>1.7241599999999999</v>
          </cell>
          <cell r="K30">
            <v>107.74709</v>
          </cell>
          <cell r="M30">
            <v>1526.94</v>
          </cell>
          <cell r="O30">
            <v>1844.1388300000001</v>
          </cell>
          <cell r="Q30">
            <v>26.158750000000001</v>
          </cell>
          <cell r="S30">
            <v>59.354590000000002</v>
          </cell>
          <cell r="U30">
            <v>413.29</v>
          </cell>
          <cell r="W30">
            <v>11.604950000000001</v>
          </cell>
          <cell r="AA30">
            <v>608.40571999999997</v>
          </cell>
        </row>
        <row r="31">
          <cell r="C31">
            <v>960.09481059999996</v>
          </cell>
          <cell r="E31">
            <v>310.72035</v>
          </cell>
          <cell r="G31">
            <v>4.0052500000000002</v>
          </cell>
          <cell r="I31">
            <v>0</v>
          </cell>
          <cell r="K31">
            <v>156.8047</v>
          </cell>
          <cell r="M31">
            <v>2212.5</v>
          </cell>
          <cell r="O31">
            <v>2803.4407000000001</v>
          </cell>
          <cell r="Q31">
            <v>195.74751000000001</v>
          </cell>
          <cell r="S31">
            <v>82.971680000000006</v>
          </cell>
          <cell r="U31">
            <v>435.18</v>
          </cell>
          <cell r="W31">
            <v>3.7663099999999998</v>
          </cell>
          <cell r="AA31">
            <v>384.41341999999997</v>
          </cell>
        </row>
        <row r="32">
          <cell r="C32">
            <v>22.998480000000001</v>
          </cell>
          <cell r="E32">
            <v>0</v>
          </cell>
          <cell r="G32">
            <v>0</v>
          </cell>
          <cell r="I32">
            <v>0</v>
          </cell>
          <cell r="K32">
            <v>125.50329000000001</v>
          </cell>
          <cell r="M32">
            <v>7.23</v>
          </cell>
          <cell r="O32">
            <v>14.847009999999999</v>
          </cell>
          <cell r="Q32">
            <v>2.3466800000000001</v>
          </cell>
          <cell r="S32">
            <v>3.3010000000000005E-2</v>
          </cell>
          <cell r="U32">
            <v>1.52</v>
          </cell>
          <cell r="W32">
            <v>0</v>
          </cell>
          <cell r="AA32">
            <v>2.5070000000000002E-2</v>
          </cell>
        </row>
        <row r="33">
          <cell r="C33">
            <v>1674.2023669</v>
          </cell>
          <cell r="E33">
            <v>715.26601760000005</v>
          </cell>
          <cell r="G33">
            <v>90.757999999999996</v>
          </cell>
          <cell r="I33">
            <v>2.3474699999999999</v>
          </cell>
          <cell r="K33">
            <v>1319.4871661</v>
          </cell>
          <cell r="M33">
            <v>2562.0100000000002</v>
          </cell>
          <cell r="O33">
            <v>3493.3586960999996</v>
          </cell>
          <cell r="Q33">
            <v>252.486457</v>
          </cell>
          <cell r="S33">
            <v>462.99283550000001</v>
          </cell>
          <cell r="U33">
            <v>14252.58</v>
          </cell>
          <cell r="W33">
            <v>29.669789999999999</v>
          </cell>
          <cell r="AA33">
            <v>852.71574599999997</v>
          </cell>
        </row>
        <row r="34">
          <cell r="C34">
            <v>0</v>
          </cell>
          <cell r="E34">
            <v>20.13768</v>
          </cell>
          <cell r="G34">
            <v>0</v>
          </cell>
          <cell r="I34">
            <v>0.41</v>
          </cell>
          <cell r="K34">
            <v>4.2300000000000004E-2</v>
          </cell>
          <cell r="M34">
            <v>73.510000000000005</v>
          </cell>
          <cell r="O34">
            <v>140.12889999999999</v>
          </cell>
          <cell r="Q34">
            <v>23.708300000000001</v>
          </cell>
          <cell r="S34">
            <v>11.398820000000001</v>
          </cell>
          <cell r="U34">
            <v>172.23</v>
          </cell>
          <cell r="W34">
            <v>2.2347100000000002</v>
          </cell>
          <cell r="AA34">
            <v>51.928989999999999</v>
          </cell>
        </row>
        <row r="35">
          <cell r="C35">
            <v>29.150289999999998</v>
          </cell>
          <cell r="E35">
            <v>1.45495</v>
          </cell>
          <cell r="G35">
            <v>0</v>
          </cell>
          <cell r="I35">
            <v>0</v>
          </cell>
          <cell r="K35">
            <v>1.9921000000000002</v>
          </cell>
          <cell r="M35">
            <v>94.18</v>
          </cell>
          <cell r="O35">
            <v>319.81455</v>
          </cell>
          <cell r="Q35">
            <v>7.0692199999999996</v>
          </cell>
          <cell r="S35">
            <v>0.78242000000000012</v>
          </cell>
          <cell r="U35">
            <v>3.78</v>
          </cell>
          <cell r="W35">
            <v>1.8670000000000003E-2</v>
          </cell>
          <cell r="AA35">
            <v>11.252370000000001</v>
          </cell>
        </row>
        <row r="36">
          <cell r="C36">
            <v>1877.7444252</v>
          </cell>
          <cell r="E36">
            <v>552.47672</v>
          </cell>
          <cell r="G36">
            <v>31.279050000000002</v>
          </cell>
          <cell r="I36">
            <v>29.38814</v>
          </cell>
          <cell r="K36">
            <v>267.73910760000001</v>
          </cell>
          <cell r="M36">
            <v>2419.4499999999998</v>
          </cell>
          <cell r="O36">
            <v>3578.4570999999996</v>
          </cell>
          <cell r="Q36">
            <v>134.37196</v>
          </cell>
          <cell r="S36">
            <v>89.090019999999996</v>
          </cell>
          <cell r="U36">
            <v>1421.7</v>
          </cell>
          <cell r="W36">
            <v>6.7302499999999998</v>
          </cell>
          <cell r="AA36">
            <v>1099.45171</v>
          </cell>
        </row>
        <row r="37">
          <cell r="C37">
            <v>317.11425600000001</v>
          </cell>
          <cell r="E37">
            <v>30.368460000000002</v>
          </cell>
          <cell r="G37">
            <v>0</v>
          </cell>
          <cell r="I37">
            <v>0</v>
          </cell>
          <cell r="K37">
            <v>102.42456</v>
          </cell>
          <cell r="M37">
            <v>247.1</v>
          </cell>
          <cell r="O37">
            <v>375.00897999999995</v>
          </cell>
          <cell r="Q37">
            <v>9.0818700000000003</v>
          </cell>
          <cell r="S37">
            <v>3.2047400000000001</v>
          </cell>
          <cell r="U37">
            <v>18.39</v>
          </cell>
          <cell r="W37">
            <v>0.13733000000000001</v>
          </cell>
          <cell r="AA37">
            <v>87.116455000000002</v>
          </cell>
        </row>
        <row r="38">
          <cell r="C38">
            <v>881.53525009999998</v>
          </cell>
          <cell r="E38">
            <v>475.43905000000001</v>
          </cell>
          <cell r="G38">
            <v>186.55277000000001</v>
          </cell>
          <cell r="I38">
            <v>0</v>
          </cell>
          <cell r="K38">
            <v>618.95697929999994</v>
          </cell>
          <cell r="M38">
            <v>687.57</v>
          </cell>
          <cell r="O38">
            <v>1505.51505</v>
          </cell>
          <cell r="Q38">
            <v>123.3890045</v>
          </cell>
          <cell r="S38">
            <v>71.477093999999994</v>
          </cell>
          <cell r="U38">
            <v>1828.02</v>
          </cell>
          <cell r="W38">
            <v>3.0823</v>
          </cell>
          <cell r="AA38">
            <v>509.36780399999998</v>
          </cell>
        </row>
        <row r="39">
          <cell r="C39">
            <v>0</v>
          </cell>
          <cell r="E39">
            <v>7.6010000000000008E-2</v>
          </cell>
          <cell r="G39">
            <v>0</v>
          </cell>
          <cell r="I39">
            <v>0</v>
          </cell>
          <cell r="K39">
            <v>0</v>
          </cell>
          <cell r="M39">
            <v>0.1</v>
          </cell>
          <cell r="O39">
            <v>0.06</v>
          </cell>
          <cell r="Q39">
            <v>4.3000000000000003E-2</v>
          </cell>
          <cell r="S39">
            <v>6.8000000000000005E-4</v>
          </cell>
          <cell r="U39">
            <v>0.25</v>
          </cell>
          <cell r="W39">
            <v>0</v>
          </cell>
          <cell r="AA39">
            <v>0.43123000000000006</v>
          </cell>
        </row>
        <row r="40">
          <cell r="C40">
            <v>138.26</v>
          </cell>
          <cell r="E40">
            <v>18.76117</v>
          </cell>
          <cell r="G40">
            <v>0</v>
          </cell>
          <cell r="I40">
            <v>0</v>
          </cell>
          <cell r="K40">
            <v>46.399979999999999</v>
          </cell>
          <cell r="M40">
            <v>556.53</v>
          </cell>
          <cell r="O40">
            <v>1646.2285400000001</v>
          </cell>
          <cell r="Q40">
            <v>22.340319999999998</v>
          </cell>
          <cell r="S40">
            <v>18.217130000000001</v>
          </cell>
          <cell r="U40">
            <v>56.25</v>
          </cell>
          <cell r="W40">
            <v>5.04732</v>
          </cell>
          <cell r="AA40">
            <v>99.810850000000002</v>
          </cell>
        </row>
        <row r="41">
          <cell r="C41">
            <v>107.15143</v>
          </cell>
          <cell r="E41">
            <v>3.6976599999999999</v>
          </cell>
          <cell r="G41">
            <v>0</v>
          </cell>
          <cell r="I41">
            <v>0</v>
          </cell>
          <cell r="K41">
            <v>1.61802</v>
          </cell>
          <cell r="M41">
            <v>2</v>
          </cell>
          <cell r="O41">
            <v>2.3807200000000002</v>
          </cell>
          <cell r="Q41">
            <v>1.1933500000000001</v>
          </cell>
          <cell r="S41">
            <v>0.74552000000000007</v>
          </cell>
          <cell r="U41">
            <v>0.49</v>
          </cell>
          <cell r="W41">
            <v>0</v>
          </cell>
          <cell r="AA41">
            <v>1.8302499999999999</v>
          </cell>
        </row>
        <row r="42">
          <cell r="C42">
            <v>325.21615000000003</v>
          </cell>
          <cell r="E42">
            <v>8.6070799999999998</v>
          </cell>
          <cell r="G42">
            <v>0</v>
          </cell>
          <cell r="I42">
            <v>0</v>
          </cell>
          <cell r="K42">
            <v>0.46323000000000003</v>
          </cell>
          <cell r="M42">
            <v>15.62</v>
          </cell>
          <cell r="O42">
            <v>41.302869999999999</v>
          </cell>
          <cell r="Q42">
            <v>8.4433500000000006</v>
          </cell>
          <cell r="S42">
            <v>1.9274900000000001</v>
          </cell>
          <cell r="U42">
            <v>142.77000000000001</v>
          </cell>
          <cell r="W42">
            <v>2.0800000000000003E-2</v>
          </cell>
          <cell r="AA42">
            <v>4.7374900000000002</v>
          </cell>
        </row>
        <row r="43">
          <cell r="C43">
            <v>1675.6575594999999</v>
          </cell>
          <cell r="E43">
            <v>989.97609799999998</v>
          </cell>
          <cell r="G43">
            <v>37.79195</v>
          </cell>
          <cell r="I43">
            <v>91.546559999999999</v>
          </cell>
          <cell r="K43">
            <v>615.9771068</v>
          </cell>
          <cell r="M43">
            <v>1216.6199999999999</v>
          </cell>
          <cell r="O43">
            <v>1522.5769835999999</v>
          </cell>
          <cell r="Q43">
            <v>241.08723800000001</v>
          </cell>
          <cell r="S43">
            <v>149.10991999999999</v>
          </cell>
          <cell r="U43">
            <v>8155.54</v>
          </cell>
          <cell r="W43">
            <v>19.444649999999999</v>
          </cell>
          <cell r="AA43">
            <v>893.49463000000003</v>
          </cell>
        </row>
        <row r="44">
          <cell r="C44">
            <v>0</v>
          </cell>
          <cell r="E44">
            <v>0</v>
          </cell>
          <cell r="G44">
            <v>0</v>
          </cell>
          <cell r="I44">
            <v>0</v>
          </cell>
          <cell r="K44">
            <v>0</v>
          </cell>
          <cell r="M44">
            <v>0</v>
          </cell>
          <cell r="O44">
            <v>0</v>
          </cell>
          <cell r="Q44">
            <v>0</v>
          </cell>
          <cell r="S44">
            <v>0</v>
          </cell>
          <cell r="U44">
            <v>0</v>
          </cell>
          <cell r="W44">
            <v>0</v>
          </cell>
          <cell r="AA44">
            <v>0</v>
          </cell>
        </row>
        <row r="45">
          <cell r="C45">
            <v>44.640079999999998</v>
          </cell>
          <cell r="E45">
            <v>1.83141</v>
          </cell>
          <cell r="G45">
            <v>0.7442700000000001</v>
          </cell>
          <cell r="I45">
            <v>0</v>
          </cell>
          <cell r="K45">
            <v>6.1510000000000002E-2</v>
          </cell>
          <cell r="M45">
            <v>13.34</v>
          </cell>
          <cell r="O45">
            <v>36.128399999999999</v>
          </cell>
          <cell r="Q45">
            <v>0.29148000000000002</v>
          </cell>
          <cell r="S45">
            <v>0.88075000000000003</v>
          </cell>
          <cell r="U45">
            <v>3.7</v>
          </cell>
          <cell r="W45">
            <v>0.25409999999999999</v>
          </cell>
          <cell r="AA45">
            <v>2.7842099999999999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46"/>
  <sheetViews>
    <sheetView tabSelected="1" zoomScaleNormal="100" workbookViewId="0">
      <pane xSplit="1" ySplit="9" topLeftCell="P46" activePane="bottomRight" state="frozen"/>
      <selection pane="topRight" activeCell="B1" sqref="B1"/>
      <selection pane="bottomLeft" activeCell="A10" sqref="A10"/>
      <selection pane="bottomRight" activeCell="C11" sqref="C11"/>
    </sheetView>
  </sheetViews>
  <sheetFormatPr defaultRowHeight="11.25" x14ac:dyDescent="0.2"/>
  <cols>
    <col min="1" max="1" width="15.5703125" style="1" customWidth="1"/>
    <col min="2" max="2" width="8.42578125" style="2" customWidth="1"/>
    <col min="3" max="3" width="13.140625" style="2" customWidth="1"/>
    <col min="4" max="20" width="8.42578125" style="2" customWidth="1"/>
    <col min="21" max="21" width="9.42578125" style="2" bestFit="1" customWidth="1"/>
    <col min="22" max="27" width="8.42578125" style="2" customWidth="1"/>
    <col min="28" max="29" width="9.42578125" style="2" bestFit="1" customWidth="1"/>
    <col min="30" max="16384" width="9.140625" style="1"/>
  </cols>
  <sheetData>
    <row r="1" spans="1:29" s="32" customFormat="1" ht="20.25" x14ac:dyDescent="0.3">
      <c r="A1" s="37" t="s">
        <v>60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s="32" customFormat="1" ht="15.75" x14ac:dyDescent="0.25">
      <c r="A2" s="36" t="s">
        <v>59</v>
      </c>
      <c r="B2" s="33"/>
      <c r="C2" s="35"/>
      <c r="D2" s="35" t="s">
        <v>58</v>
      </c>
      <c r="E2" s="35"/>
      <c r="F2" s="35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s="29" customFormat="1" ht="12.75" x14ac:dyDescent="0.2">
      <c r="A3" s="31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</row>
    <row r="4" spans="1:29" ht="15" customHeight="1" x14ac:dyDescent="0.2">
      <c r="A4" s="23" t="s">
        <v>54</v>
      </c>
    </row>
    <row r="5" spans="1:29" ht="18" x14ac:dyDescent="0.25">
      <c r="A5" s="28" t="s">
        <v>57</v>
      </c>
      <c r="B5" s="28"/>
      <c r="C5" s="28"/>
      <c r="D5" s="28"/>
      <c r="E5" s="28"/>
      <c r="F5" s="28"/>
      <c r="G5" s="28"/>
      <c r="H5" s="28"/>
      <c r="I5" s="28"/>
    </row>
    <row r="6" spans="1:29" ht="15" x14ac:dyDescent="0.2">
      <c r="A6" s="27" t="s">
        <v>56</v>
      </c>
      <c r="B6" s="26"/>
      <c r="C6" s="24"/>
      <c r="D6" s="25"/>
      <c r="E6" s="25"/>
      <c r="F6" s="25"/>
      <c r="G6" s="25"/>
      <c r="H6" s="25"/>
      <c r="I6" s="25"/>
      <c r="K6" s="24" t="s">
        <v>55</v>
      </c>
    </row>
    <row r="7" spans="1:29" x14ac:dyDescent="0.2">
      <c r="A7" s="23" t="s">
        <v>54</v>
      </c>
    </row>
    <row r="8" spans="1:29" s="20" customFormat="1" ht="33.75" customHeight="1" x14ac:dyDescent="0.2">
      <c r="A8" s="22" t="s">
        <v>53</v>
      </c>
      <c r="B8" s="21" t="s">
        <v>52</v>
      </c>
      <c r="C8" s="21"/>
      <c r="D8" s="21" t="s">
        <v>51</v>
      </c>
      <c r="E8" s="21"/>
      <c r="F8" s="21" t="s">
        <v>50</v>
      </c>
      <c r="G8" s="21"/>
      <c r="H8" s="21" t="s">
        <v>49</v>
      </c>
      <c r="I8" s="21"/>
      <c r="J8" s="21" t="s">
        <v>48</v>
      </c>
      <c r="K8" s="21"/>
      <c r="L8" s="21" t="s">
        <v>47</v>
      </c>
      <c r="M8" s="21"/>
      <c r="N8" s="21" t="s">
        <v>46</v>
      </c>
      <c r="O8" s="21"/>
      <c r="P8" s="21" t="s">
        <v>45</v>
      </c>
      <c r="Q8" s="21"/>
      <c r="R8" s="21" t="s">
        <v>44</v>
      </c>
      <c r="S8" s="21"/>
      <c r="T8" s="21" t="s">
        <v>43</v>
      </c>
      <c r="U8" s="21"/>
      <c r="V8" s="21" t="s">
        <v>42</v>
      </c>
      <c r="W8" s="21"/>
      <c r="X8" s="21" t="s">
        <v>41</v>
      </c>
      <c r="Y8" s="21"/>
      <c r="Z8" s="21" t="s">
        <v>40</v>
      </c>
      <c r="AA8" s="21"/>
      <c r="AB8" s="21" t="s">
        <v>39</v>
      </c>
      <c r="AC8" s="21"/>
    </row>
    <row r="9" spans="1:29" s="17" customFormat="1" ht="33.75" customHeight="1" x14ac:dyDescent="0.2">
      <c r="A9" s="19"/>
      <c r="B9" s="18" t="s">
        <v>38</v>
      </c>
      <c r="C9" s="18" t="s">
        <v>37</v>
      </c>
      <c r="D9" s="18" t="s">
        <v>38</v>
      </c>
      <c r="E9" s="18" t="s">
        <v>37</v>
      </c>
      <c r="F9" s="18" t="s">
        <v>38</v>
      </c>
      <c r="G9" s="18" t="s">
        <v>37</v>
      </c>
      <c r="H9" s="18" t="s">
        <v>38</v>
      </c>
      <c r="I9" s="18" t="s">
        <v>37</v>
      </c>
      <c r="J9" s="18" t="s">
        <v>38</v>
      </c>
      <c r="K9" s="18" t="s">
        <v>37</v>
      </c>
      <c r="L9" s="18" t="s">
        <v>38</v>
      </c>
      <c r="M9" s="18" t="s">
        <v>37</v>
      </c>
      <c r="N9" s="18" t="s">
        <v>38</v>
      </c>
      <c r="O9" s="18" t="s">
        <v>37</v>
      </c>
      <c r="P9" s="18" t="s">
        <v>38</v>
      </c>
      <c r="Q9" s="18" t="s">
        <v>37</v>
      </c>
      <c r="R9" s="18" t="s">
        <v>38</v>
      </c>
      <c r="S9" s="18" t="s">
        <v>37</v>
      </c>
      <c r="T9" s="18" t="s">
        <v>38</v>
      </c>
      <c r="U9" s="18" t="s">
        <v>37</v>
      </c>
      <c r="V9" s="18" t="s">
        <v>38</v>
      </c>
      <c r="W9" s="18" t="s">
        <v>37</v>
      </c>
      <c r="X9" s="18" t="s">
        <v>38</v>
      </c>
      <c r="Y9" s="18" t="s">
        <v>37</v>
      </c>
      <c r="Z9" s="18" t="s">
        <v>38</v>
      </c>
      <c r="AA9" s="18" t="s">
        <v>37</v>
      </c>
      <c r="AB9" s="18" t="s">
        <v>38</v>
      </c>
      <c r="AC9" s="18" t="s">
        <v>37</v>
      </c>
    </row>
    <row r="10" spans="1:29" ht="12.75" x14ac:dyDescent="0.2">
      <c r="A10" s="12" t="s">
        <v>36</v>
      </c>
      <c r="B10" s="5">
        <v>1502.9607060000001</v>
      </c>
      <c r="C10" s="5">
        <f>B10+'[1]NL-22'!C10</f>
        <v>3806.4207059999999</v>
      </c>
      <c r="D10" s="8">
        <v>401.25564000000003</v>
      </c>
      <c r="E10" s="5">
        <f>D10+'[1]NL-22'!E10</f>
        <v>907.52556400000003</v>
      </c>
      <c r="F10" s="16">
        <v>80.974149999999995</v>
      </c>
      <c r="G10" s="5">
        <f>F10+'[1]NL-22'!G10</f>
        <v>198.01734999999999</v>
      </c>
      <c r="H10" s="16">
        <v>0.78910000000000002</v>
      </c>
      <c r="I10" s="5">
        <f>H10+'[1]NL-22'!I10</f>
        <v>2.5390999999999999</v>
      </c>
      <c r="J10" s="10">
        <v>837.63029340000003</v>
      </c>
      <c r="K10" s="5">
        <f>J10+'[1]NL-22'!K10</f>
        <v>1724.5519491499999</v>
      </c>
      <c r="L10" s="9">
        <v>1315.66</v>
      </c>
      <c r="M10" s="5">
        <f>L10+'[1]NL-22'!M10</f>
        <v>2767.24</v>
      </c>
      <c r="N10" s="5">
        <v>1663.4657099999999</v>
      </c>
      <c r="O10" s="5">
        <f>N10+'[1]NL-22'!O10</f>
        <v>4465.5918799999999</v>
      </c>
      <c r="P10" s="6">
        <v>241.09838999999999</v>
      </c>
      <c r="Q10" s="5">
        <f>P10+'[1]NL-22'!Q10</f>
        <v>501.74360000000001</v>
      </c>
      <c r="R10" s="6">
        <v>236.47091</v>
      </c>
      <c r="S10" s="5">
        <f>R10+'[1]NL-22'!S10</f>
        <v>473.67480899999998</v>
      </c>
      <c r="T10" s="8">
        <v>2415.21</v>
      </c>
      <c r="U10" s="5">
        <f>T10+'[1]NL-22'!U10</f>
        <v>4764.21</v>
      </c>
      <c r="V10" s="7">
        <v>10.28383</v>
      </c>
      <c r="W10" s="5">
        <f>V10+'[1]NL-22'!W10</f>
        <v>34.414670000000001</v>
      </c>
      <c r="X10" s="5">
        <v>0</v>
      </c>
      <c r="Y10" s="5">
        <v>0</v>
      </c>
      <c r="Z10" s="6">
        <v>693.51706999999999</v>
      </c>
      <c r="AA10" s="5">
        <f>Z10+'[1]NL-22'!AA10</f>
        <v>1734.825186</v>
      </c>
      <c r="AB10" s="5">
        <f>B10+D10+F10+J10+L10+N10+P10+R10+T10+V10+X10+Z10+H10</f>
        <v>9399.3157994000012</v>
      </c>
      <c r="AC10" s="5">
        <f>C10+E10+G10+K10+M10+O10+Q10+S10+U10+W10+Y10+AA10+I10</f>
        <v>21380.754814150001</v>
      </c>
    </row>
    <row r="11" spans="1:29" ht="12.75" x14ac:dyDescent="0.2">
      <c r="A11" s="12" t="s">
        <v>35</v>
      </c>
      <c r="B11" s="5">
        <v>7.1664000000000003</v>
      </c>
      <c r="C11" s="5">
        <f>B11+'[1]NL-22'!C11</f>
        <v>30.411850000000001</v>
      </c>
      <c r="D11" s="8">
        <v>2.5158399999999999</v>
      </c>
      <c r="E11" s="5">
        <f>D11+'[1]NL-22'!E11</f>
        <v>6.8775500000000003</v>
      </c>
      <c r="F11" s="16">
        <v>0</v>
      </c>
      <c r="G11" s="5">
        <f>F11+'[1]NL-22'!G11</f>
        <v>0</v>
      </c>
      <c r="H11" s="16">
        <v>0</v>
      </c>
      <c r="I11" s="5">
        <f>H11+'[1]NL-22'!I11</f>
        <v>0</v>
      </c>
      <c r="J11" s="10">
        <v>14.756489999999999</v>
      </c>
      <c r="K11" s="5">
        <f>J11+'[1]NL-22'!K11</f>
        <v>30.68937</v>
      </c>
      <c r="L11" s="9">
        <v>129.49</v>
      </c>
      <c r="M11" s="5">
        <f>L11+'[1]NL-22'!M11</f>
        <v>262.90999999999997</v>
      </c>
      <c r="N11" s="5">
        <v>117.41242</v>
      </c>
      <c r="O11" s="5">
        <f>N11+'[1]NL-22'!O11</f>
        <v>229.64366000000001</v>
      </c>
      <c r="P11" s="6">
        <v>1.8508599999999999</v>
      </c>
      <c r="Q11" s="5">
        <f>P11+'[1]NL-22'!Q11</f>
        <v>5.2256800000000005</v>
      </c>
      <c r="R11" s="6">
        <v>0.23708000000000001</v>
      </c>
      <c r="S11" s="5">
        <f>R11+'[1]NL-22'!S11</f>
        <v>0.43820999999999999</v>
      </c>
      <c r="T11" s="8">
        <v>0.86</v>
      </c>
      <c r="U11" s="5">
        <f>T11+'[1]NL-22'!U11</f>
        <v>0.9</v>
      </c>
      <c r="V11" s="7">
        <v>0</v>
      </c>
      <c r="W11" s="5">
        <f>V11+'[1]NL-22'!W11</f>
        <v>0</v>
      </c>
      <c r="X11" s="5">
        <v>0</v>
      </c>
      <c r="Y11" s="5">
        <v>0</v>
      </c>
      <c r="Z11" s="6">
        <v>3.9397900000000003</v>
      </c>
      <c r="AA11" s="5">
        <f>Z11+'[1]NL-22'!AA11</f>
        <v>8.6141199999999998</v>
      </c>
      <c r="AB11" s="5">
        <f>B11+D11+F11+J11+L11+N11+P11+R11+T11+V11+X11+Z11+H11</f>
        <v>278.22888</v>
      </c>
      <c r="AC11" s="5">
        <f>C11+E11+G11+K11+M11+O11+Q11+S11+U11+W11+Y11+AA11+I11</f>
        <v>575.71043999999995</v>
      </c>
    </row>
    <row r="12" spans="1:29" ht="12.75" x14ac:dyDescent="0.2">
      <c r="A12" s="12" t="s">
        <v>34</v>
      </c>
      <c r="B12" s="5">
        <v>387.17525000000001</v>
      </c>
      <c r="C12" s="5">
        <f>B12+'[1]NL-22'!C12</f>
        <v>705.65863719999993</v>
      </c>
      <c r="D12" s="8">
        <v>31.352989999999998</v>
      </c>
      <c r="E12" s="5">
        <f>D12+'[1]NL-22'!E12</f>
        <v>127.5035</v>
      </c>
      <c r="F12" s="16">
        <v>0.45528000000000002</v>
      </c>
      <c r="G12" s="5">
        <f>F12+'[1]NL-22'!G12</f>
        <v>23.232249999999997</v>
      </c>
      <c r="H12" s="16">
        <v>0</v>
      </c>
      <c r="I12" s="5">
        <f>H12+'[1]NL-22'!I12</f>
        <v>0</v>
      </c>
      <c r="J12" s="10">
        <v>216.09808000000001</v>
      </c>
      <c r="K12" s="5">
        <f>J12+'[1]NL-22'!K12</f>
        <v>599.39584000000002</v>
      </c>
      <c r="L12" s="9">
        <v>1015.33</v>
      </c>
      <c r="M12" s="5">
        <f>L12+'[1]NL-22'!M12</f>
        <v>2029.66</v>
      </c>
      <c r="N12" s="5">
        <v>1159.7813700000002</v>
      </c>
      <c r="O12" s="5">
        <f>N12+'[1]NL-22'!O12</f>
        <v>2696.8726799999999</v>
      </c>
      <c r="P12" s="6">
        <v>23.893799999999999</v>
      </c>
      <c r="Q12" s="5">
        <f>P12+'[1]NL-22'!Q12</f>
        <v>61.395539999999997</v>
      </c>
      <c r="R12" s="6">
        <v>19.242509999999999</v>
      </c>
      <c r="S12" s="5">
        <f>R12+'[1]NL-22'!S12</f>
        <v>90.600769999999997</v>
      </c>
      <c r="T12" s="8">
        <v>305.14</v>
      </c>
      <c r="U12" s="5">
        <f>T12+'[1]NL-22'!U12</f>
        <v>531.32999999999993</v>
      </c>
      <c r="V12" s="7">
        <v>0.61602000000000001</v>
      </c>
      <c r="W12" s="5">
        <f>V12+'[1]NL-22'!W12</f>
        <v>1.05504</v>
      </c>
      <c r="X12" s="5">
        <v>0</v>
      </c>
      <c r="Y12" s="5">
        <v>0</v>
      </c>
      <c r="Z12" s="6">
        <v>137.62326999999999</v>
      </c>
      <c r="AA12" s="5">
        <f>Z12+'[1]NL-22'!AA12</f>
        <v>262.73351000000002</v>
      </c>
      <c r="AB12" s="5">
        <f>B12+D12+F12+J12+L12+N12+P12+R12+T12+V12+X12+Z12+H12</f>
        <v>3296.7085699999998</v>
      </c>
      <c r="AC12" s="5">
        <f>C12+E12+G12+K12+M12+O12+Q12+S12+U12+W12+Y12+AA12+I12</f>
        <v>7129.4377672000001</v>
      </c>
    </row>
    <row r="13" spans="1:29" ht="12.75" x14ac:dyDescent="0.2">
      <c r="A13" s="12" t="s">
        <v>33</v>
      </c>
      <c r="B13" s="5">
        <v>247.22013000000001</v>
      </c>
      <c r="C13" s="5">
        <f>B13+'[1]NL-22'!C13</f>
        <v>576.40700679999998</v>
      </c>
      <c r="D13" s="8">
        <v>93.379180000000005</v>
      </c>
      <c r="E13" s="5">
        <f>D13+'[1]NL-22'!E13</f>
        <v>174.42058</v>
      </c>
      <c r="F13" s="16">
        <v>0</v>
      </c>
      <c r="G13" s="5">
        <f>F13+'[1]NL-22'!G13</f>
        <v>0.57961000000000007</v>
      </c>
      <c r="H13" s="16">
        <v>0</v>
      </c>
      <c r="I13" s="5">
        <f>H13+'[1]NL-22'!I13</f>
        <v>0</v>
      </c>
      <c r="J13" s="10">
        <v>168.24583999999999</v>
      </c>
      <c r="K13" s="5">
        <f>J13+'[1]NL-22'!K13</f>
        <v>339.13449000000003</v>
      </c>
      <c r="L13" s="9">
        <v>804.66</v>
      </c>
      <c r="M13" s="5">
        <f>L13+'[1]NL-22'!M13</f>
        <v>1631.6</v>
      </c>
      <c r="N13" s="5">
        <v>1462.9170600000002</v>
      </c>
      <c r="O13" s="5">
        <f>N13+'[1]NL-22'!O13</f>
        <v>2813.49233</v>
      </c>
      <c r="P13" s="6">
        <v>23.34693</v>
      </c>
      <c r="Q13" s="5">
        <f>P13+'[1]NL-22'!Q13</f>
        <v>117.03598</v>
      </c>
      <c r="R13" s="6">
        <v>45.565179999999998</v>
      </c>
      <c r="S13" s="5">
        <f>R13+'[1]NL-22'!S13</f>
        <v>203.20053999999999</v>
      </c>
      <c r="T13" s="8">
        <v>107.77</v>
      </c>
      <c r="U13" s="5">
        <f>T13+'[1]NL-22'!U13</f>
        <v>495.34999999999997</v>
      </c>
      <c r="V13" s="7">
        <v>0.2311</v>
      </c>
      <c r="W13" s="5">
        <f>V13+'[1]NL-22'!W13</f>
        <v>0.5141</v>
      </c>
      <c r="X13" s="5">
        <v>0</v>
      </c>
      <c r="Y13" s="5">
        <v>0</v>
      </c>
      <c r="Z13" s="6">
        <v>371.64549</v>
      </c>
      <c r="AA13" s="5">
        <f>Z13+'[1]NL-22'!AA13</f>
        <v>748.27395000000001</v>
      </c>
      <c r="AB13" s="5">
        <f>B13+D13+F13+J13+L13+N13+P13+R13+T13+V13+X13+Z13+H13</f>
        <v>3324.9809100000002</v>
      </c>
      <c r="AC13" s="5">
        <f>C13+E13+G13+K13+M13+O13+Q13+S13+U13+W13+Y13+AA13+I13</f>
        <v>7100.0085867999996</v>
      </c>
    </row>
    <row r="14" spans="1:29" ht="12.75" x14ac:dyDescent="0.2">
      <c r="A14" s="12" t="s">
        <v>32</v>
      </c>
      <c r="B14" s="5">
        <v>196.83564000000001</v>
      </c>
      <c r="C14" s="5">
        <f>B14+'[1]NL-22'!C14</f>
        <v>646.68352000000004</v>
      </c>
      <c r="D14" s="8">
        <v>51.750970000000002</v>
      </c>
      <c r="E14" s="5">
        <f>D14+'[1]NL-22'!E14</f>
        <v>125.05844999999999</v>
      </c>
      <c r="F14" s="16">
        <v>0</v>
      </c>
      <c r="G14" s="5">
        <f>F14+'[1]NL-22'!G14</f>
        <v>0</v>
      </c>
      <c r="H14" s="16">
        <v>0</v>
      </c>
      <c r="I14" s="5">
        <f>H14+'[1]NL-22'!I14</f>
        <v>0</v>
      </c>
      <c r="J14" s="10">
        <v>55.364550000000001</v>
      </c>
      <c r="K14" s="5">
        <f>J14+'[1]NL-22'!K14</f>
        <v>134.71399</v>
      </c>
      <c r="L14" s="9">
        <v>599.19000000000005</v>
      </c>
      <c r="M14" s="5">
        <f>L14+'[1]NL-22'!M14</f>
        <v>1190.56</v>
      </c>
      <c r="N14" s="5">
        <v>1298.6136899999999</v>
      </c>
      <c r="O14" s="5">
        <f>N14+'[1]NL-22'!O14</f>
        <v>2564.0847699999999</v>
      </c>
      <c r="P14" s="6">
        <v>42.906889999999997</v>
      </c>
      <c r="Q14" s="5">
        <f>P14+'[1]NL-22'!Q14</f>
        <v>136.81291999999999</v>
      </c>
      <c r="R14" s="6">
        <v>29.955290000000002</v>
      </c>
      <c r="S14" s="5">
        <f>R14+'[1]NL-22'!S14</f>
        <v>41.363750000000003</v>
      </c>
      <c r="T14" s="8">
        <v>107.39</v>
      </c>
      <c r="U14" s="5">
        <f>T14+'[1]NL-22'!U14</f>
        <v>189.5</v>
      </c>
      <c r="V14" s="7">
        <v>0.35402</v>
      </c>
      <c r="W14" s="5">
        <f>V14+'[1]NL-22'!W14</f>
        <v>1.1923400000000002</v>
      </c>
      <c r="X14" s="5">
        <v>0</v>
      </c>
      <c r="Y14" s="5">
        <v>0</v>
      </c>
      <c r="Z14" s="6">
        <v>103.34921</v>
      </c>
      <c r="AA14" s="5">
        <f>Z14+'[1]NL-22'!AA14</f>
        <v>265.37916749999999</v>
      </c>
      <c r="AB14" s="5">
        <f>B14+D14+F14+J14+L14+N14+P14+R14+T14+V14+X14+Z14+H14</f>
        <v>2485.7102600000003</v>
      </c>
      <c r="AC14" s="5">
        <f>C14+E14+G14+K14+M14+O14+Q14+S14+U14+W14+Y14+AA14+I14</f>
        <v>5295.3489075000007</v>
      </c>
    </row>
    <row r="15" spans="1:29" ht="12.75" x14ac:dyDescent="0.2">
      <c r="A15" s="12" t="s">
        <v>31</v>
      </c>
      <c r="B15" s="5">
        <v>35.939720000000001</v>
      </c>
      <c r="C15" s="5">
        <f>B15+'[1]NL-22'!C15</f>
        <v>113.9401</v>
      </c>
      <c r="D15" s="8">
        <v>4.359</v>
      </c>
      <c r="E15" s="5">
        <f>D15+'[1]NL-22'!E15</f>
        <v>12.799429999999999</v>
      </c>
      <c r="F15" s="16">
        <v>307.0103244</v>
      </c>
      <c r="G15" s="5">
        <f>F15+'[1]NL-22'!G15</f>
        <v>462.74160760000001</v>
      </c>
      <c r="H15" s="16">
        <v>0</v>
      </c>
      <c r="I15" s="5">
        <f>H15+'[1]NL-22'!I15</f>
        <v>0</v>
      </c>
      <c r="J15" s="10">
        <v>17.04739</v>
      </c>
      <c r="K15" s="5">
        <f>J15+'[1]NL-22'!K15</f>
        <v>47.37323</v>
      </c>
      <c r="L15" s="9">
        <v>71.63</v>
      </c>
      <c r="M15" s="5">
        <f>L15+'[1]NL-22'!M15</f>
        <v>140.72</v>
      </c>
      <c r="N15" s="5">
        <v>202.06387000000001</v>
      </c>
      <c r="O15" s="5">
        <f>N15+'[1]NL-22'!O15</f>
        <v>394.05340000000001</v>
      </c>
      <c r="P15" s="13">
        <v>10.30434</v>
      </c>
      <c r="Q15" s="5">
        <f>P15+'[1]NL-22'!Q15</f>
        <v>18.001429999999999</v>
      </c>
      <c r="R15" s="6">
        <v>12.869479999999999</v>
      </c>
      <c r="S15" s="5">
        <f>R15+'[1]NL-22'!S15</f>
        <v>20.356099999999998</v>
      </c>
      <c r="T15" s="8">
        <v>62.7</v>
      </c>
      <c r="U15" s="5">
        <f>T15+'[1]NL-22'!U15</f>
        <v>137.44999999999999</v>
      </c>
      <c r="V15" s="7">
        <v>0.78672000000000009</v>
      </c>
      <c r="W15" s="5">
        <f>V15+'[1]NL-22'!W15</f>
        <v>2.1651800000000003</v>
      </c>
      <c r="X15" s="5">
        <v>0</v>
      </c>
      <c r="Y15" s="5">
        <v>0</v>
      </c>
      <c r="Z15" s="6">
        <v>54.208089999999999</v>
      </c>
      <c r="AA15" s="5">
        <f>Z15+'[1]NL-22'!AA15</f>
        <v>71.047979999999995</v>
      </c>
      <c r="AB15" s="5">
        <f>B15+D15+F15+J15+L15+N15+P15+R15+T15+V15+X15+Z15+H15</f>
        <v>778.9189343999999</v>
      </c>
      <c r="AC15" s="5">
        <f>C15+E15+G15+K15+M15+O15+Q15+S15+U15+W15+Y15+AA15+I15</f>
        <v>1420.6484576</v>
      </c>
    </row>
    <row r="16" spans="1:29" ht="12.75" x14ac:dyDescent="0.2">
      <c r="A16" s="12" t="s">
        <v>30</v>
      </c>
      <c r="B16" s="5">
        <v>1727.2913209999999</v>
      </c>
      <c r="C16" s="5">
        <f>B16+'[1]NL-22'!C16</f>
        <v>5613.3453209999998</v>
      </c>
      <c r="D16" s="8">
        <v>356.1003</v>
      </c>
      <c r="E16" s="5">
        <f>D16+'[1]NL-22'!E16</f>
        <v>917.92726300000004</v>
      </c>
      <c r="F16" s="16">
        <v>177.49665999999999</v>
      </c>
      <c r="G16" s="5">
        <f>F16+'[1]NL-22'!G16</f>
        <v>292.599805</v>
      </c>
      <c r="H16" s="16">
        <v>3.9440000000000003E-2</v>
      </c>
      <c r="I16" s="5">
        <f>H16+'[1]NL-22'!I16</f>
        <v>3.9440000000000003E-2</v>
      </c>
      <c r="J16" s="10">
        <v>275.80626999999998</v>
      </c>
      <c r="K16" s="5">
        <f>J16+'[1]NL-22'!K16</f>
        <v>607.16033540000001</v>
      </c>
      <c r="L16" s="9">
        <v>1883.22</v>
      </c>
      <c r="M16" s="5">
        <f>L16+'[1]NL-22'!M16</f>
        <v>3616.23</v>
      </c>
      <c r="N16" s="5">
        <v>2453.6562400000003</v>
      </c>
      <c r="O16" s="5">
        <f>N16+'[1]NL-22'!O16</f>
        <v>4857.2976849000006</v>
      </c>
      <c r="P16" s="13">
        <v>390.07578000000001</v>
      </c>
      <c r="Q16" s="5">
        <f>P16+'[1]NL-22'!Q16</f>
        <v>844.75063</v>
      </c>
      <c r="R16" s="6">
        <v>368.63110999999998</v>
      </c>
      <c r="S16" s="5">
        <f>R16+'[1]NL-22'!S16</f>
        <v>735.35469999999998</v>
      </c>
      <c r="T16" s="8">
        <v>6638.96</v>
      </c>
      <c r="U16" s="5">
        <f>T16+'[1]NL-22'!U16</f>
        <v>11850.01</v>
      </c>
      <c r="V16" s="7">
        <v>14.924480000000001</v>
      </c>
      <c r="W16" s="5">
        <f>V16+'[1]NL-22'!W16</f>
        <v>49.318220000000004</v>
      </c>
      <c r="X16" s="5">
        <v>0</v>
      </c>
      <c r="Y16" s="5">
        <v>0</v>
      </c>
      <c r="Z16" s="6">
        <f>939.71961-68</f>
        <v>871.71960999999999</v>
      </c>
      <c r="AA16" s="5">
        <f>Z16+'[1]NL-22'!AA16</f>
        <v>1893.7871599999999</v>
      </c>
      <c r="AB16" s="5">
        <f>B16+D16+F16+J16+L16+N16+P16+R16+T16+V16+X16+Z16+H16</f>
        <v>15157.921211000001</v>
      </c>
      <c r="AC16" s="5">
        <f>C16+E16+G16+K16+M16+O16+Q16+S16+U16+W16+Y16+AA16+I16</f>
        <v>31277.820559300002</v>
      </c>
    </row>
    <row r="17" spans="1:29" ht="12.75" x14ac:dyDescent="0.2">
      <c r="A17" s="12" t="s">
        <v>29</v>
      </c>
      <c r="B17" s="5">
        <v>1217.7971662</v>
      </c>
      <c r="C17" s="5">
        <f>B17+'[1]NL-22'!C17</f>
        <v>3023.4389621999999</v>
      </c>
      <c r="D17" s="8">
        <v>167.35328999999999</v>
      </c>
      <c r="E17" s="5">
        <f>D17+'[1]NL-22'!E17</f>
        <v>316.61578999999995</v>
      </c>
      <c r="F17" s="16">
        <v>3.72</v>
      </c>
      <c r="G17" s="5">
        <f>F17+'[1]NL-22'!G17</f>
        <v>3.72</v>
      </c>
      <c r="H17" s="16">
        <v>95.109570000000005</v>
      </c>
      <c r="I17" s="5">
        <f>H17+'[1]NL-22'!I17</f>
        <v>240.65206000000001</v>
      </c>
      <c r="J17" s="10">
        <v>152.57534000000001</v>
      </c>
      <c r="K17" s="5">
        <f>J17+'[1]NL-22'!K17</f>
        <v>253.19575400000002</v>
      </c>
      <c r="L17" s="9">
        <v>825.47</v>
      </c>
      <c r="M17" s="5">
        <f>L17+'[1]NL-22'!M17</f>
        <v>1705.31</v>
      </c>
      <c r="N17" s="5">
        <v>1333.8685</v>
      </c>
      <c r="O17" s="5">
        <f>N17+'[1]NL-22'!O17</f>
        <v>2699.0748100000001</v>
      </c>
      <c r="P17" s="13">
        <v>73.997510000000005</v>
      </c>
      <c r="Q17" s="5">
        <f>P17+'[1]NL-22'!Q17</f>
        <v>178.54700000000003</v>
      </c>
      <c r="R17" s="6">
        <v>84.658159999999995</v>
      </c>
      <c r="S17" s="5">
        <f>R17+'[1]NL-22'!S17</f>
        <v>188.71534</v>
      </c>
      <c r="T17" s="8">
        <v>2065.54</v>
      </c>
      <c r="U17" s="5">
        <f>T17+'[1]NL-22'!U17</f>
        <v>3499.33</v>
      </c>
      <c r="V17" s="7">
        <v>3.3834499999999998</v>
      </c>
      <c r="W17" s="5">
        <f>V17+'[1]NL-22'!W17</f>
        <v>7.7481745000000002</v>
      </c>
      <c r="X17" s="5">
        <v>0</v>
      </c>
      <c r="Y17" s="5">
        <v>0</v>
      </c>
      <c r="Z17" s="6">
        <v>372.15082000000001</v>
      </c>
      <c r="AA17" s="5">
        <f>Z17+'[1]NL-22'!AA17</f>
        <v>807.72008499999993</v>
      </c>
      <c r="AB17" s="5">
        <f>B17+D17+F17+J17+L17+N17+P17+R17+T17+V17+X17+Z17+H17</f>
        <v>6395.6238062000002</v>
      </c>
      <c r="AC17" s="5">
        <f>C17+E17+G17+K17+M17+O17+Q17+S17+U17+W17+Y17+AA17+I17</f>
        <v>12924.0679757</v>
      </c>
    </row>
    <row r="18" spans="1:29" ht="12.75" x14ac:dyDescent="0.2">
      <c r="A18" s="12" t="s">
        <v>28</v>
      </c>
      <c r="B18" s="5">
        <v>312.71522199999998</v>
      </c>
      <c r="C18" s="5">
        <f>B18+'[1]NL-22'!C18</f>
        <v>1029.513598</v>
      </c>
      <c r="D18" s="8">
        <v>18.339929999999999</v>
      </c>
      <c r="E18" s="5">
        <f>D18+'[1]NL-22'!E18</f>
        <v>45.221800000000002</v>
      </c>
      <c r="F18" s="16">
        <v>0.14749999999999999</v>
      </c>
      <c r="G18" s="5">
        <f>F18+'[1]NL-22'!G18</f>
        <v>0.29483000000000004</v>
      </c>
      <c r="H18" s="16">
        <v>0</v>
      </c>
      <c r="I18" s="5">
        <f>H18+'[1]NL-22'!I18</f>
        <v>0</v>
      </c>
      <c r="J18" s="10">
        <v>148.37316999999999</v>
      </c>
      <c r="K18" s="5">
        <f>J18+'[1]NL-22'!K18</f>
        <v>272.12296249999997</v>
      </c>
      <c r="L18" s="9">
        <v>391.45</v>
      </c>
      <c r="M18" s="5">
        <f>L18+'[1]NL-22'!M18</f>
        <v>839.13</v>
      </c>
      <c r="N18" s="5">
        <v>966.19976999999994</v>
      </c>
      <c r="O18" s="5">
        <f>N18+'[1]NL-22'!O18</f>
        <v>2054.2561000000001</v>
      </c>
      <c r="P18" s="13">
        <v>42.034950000000002</v>
      </c>
      <c r="Q18" s="5">
        <f>P18+'[1]NL-22'!Q18</f>
        <v>77.932549999999992</v>
      </c>
      <c r="R18" s="6">
        <v>16.145510000000002</v>
      </c>
      <c r="S18" s="5">
        <f>R18+'[1]NL-22'!S18</f>
        <v>23.504490000000001</v>
      </c>
      <c r="T18" s="8">
        <v>22.55</v>
      </c>
      <c r="U18" s="5">
        <f>T18+'[1]NL-22'!U18</f>
        <v>43.04</v>
      </c>
      <c r="V18" s="7">
        <v>3.6700000000000003E-2</v>
      </c>
      <c r="W18" s="5">
        <f>V18+'[1]NL-22'!W18</f>
        <v>0.42456000000000005</v>
      </c>
      <c r="X18" s="15">
        <v>0</v>
      </c>
      <c r="Y18" s="15">
        <v>0</v>
      </c>
      <c r="Z18" s="6">
        <v>160.0424625</v>
      </c>
      <c r="AA18" s="5">
        <f>Z18+'[1]NL-22'!AA18</f>
        <v>330.29357249999998</v>
      </c>
      <c r="AB18" s="15">
        <f>B18+D18+F18+J18+L18+N18+P18+R18+T18+V18+X18+Z18+H18</f>
        <v>2078.0352144999997</v>
      </c>
      <c r="AC18" s="15">
        <f>C18+E18+G18+K18+M18+O18+Q18+S18+U18+W18+Y18+AA18+I18</f>
        <v>4715.7344630000007</v>
      </c>
    </row>
    <row r="19" spans="1:29" ht="12.75" x14ac:dyDescent="0.2">
      <c r="A19" s="12" t="s">
        <v>27</v>
      </c>
      <c r="B19" s="5">
        <v>113.319</v>
      </c>
      <c r="C19" s="5">
        <f>B19+'[1]NL-22'!C19</f>
        <v>220.2229476</v>
      </c>
      <c r="D19" s="8">
        <v>15.21458</v>
      </c>
      <c r="E19" s="5">
        <f>D19+'[1]NL-22'!E19</f>
        <v>64.260639999999995</v>
      </c>
      <c r="F19" s="11">
        <v>0</v>
      </c>
      <c r="G19" s="5">
        <f>F19+'[1]NL-22'!G19</f>
        <v>0</v>
      </c>
      <c r="H19" s="11">
        <v>0</v>
      </c>
      <c r="I19" s="5">
        <f>H19+'[1]NL-22'!I19</f>
        <v>0</v>
      </c>
      <c r="J19" s="10">
        <v>94.931740000000005</v>
      </c>
      <c r="K19" s="5">
        <f>J19+'[1]NL-22'!K19</f>
        <v>424.44896</v>
      </c>
      <c r="L19" s="9">
        <v>234.79</v>
      </c>
      <c r="M19" s="5">
        <f>L19+'[1]NL-22'!M19</f>
        <v>511.28</v>
      </c>
      <c r="N19" s="5">
        <v>600.50196000000005</v>
      </c>
      <c r="O19" s="5">
        <f>N19+'[1]NL-22'!O19</f>
        <v>1303.6495300000001</v>
      </c>
      <c r="P19" s="13">
        <v>12.63002</v>
      </c>
      <c r="Q19" s="5">
        <f>P19+'[1]NL-22'!Q19</f>
        <v>32.438130000000001</v>
      </c>
      <c r="R19" s="6">
        <v>427.79521</v>
      </c>
      <c r="S19" s="5">
        <f>R19+'[1]NL-22'!S19</f>
        <v>430.18297000000001</v>
      </c>
      <c r="T19" s="8">
        <v>21.16</v>
      </c>
      <c r="U19" s="5">
        <f>T19+'[1]NL-22'!U19</f>
        <v>41.53</v>
      </c>
      <c r="V19" s="7">
        <v>9.9600000000000008E-2</v>
      </c>
      <c r="W19" s="5">
        <f>V19+'[1]NL-22'!W19</f>
        <v>0.41238000000000002</v>
      </c>
      <c r="X19" s="5">
        <v>0</v>
      </c>
      <c r="Y19" s="5">
        <v>0</v>
      </c>
      <c r="Z19" s="6">
        <v>66.616039999999998</v>
      </c>
      <c r="AA19" s="5">
        <f>Z19+'[1]NL-22'!AA19</f>
        <v>141.89600000000002</v>
      </c>
      <c r="AB19" s="5">
        <f>B19+D19+F19+J19+L19+N19+P19+R19+T19+V19+X19+Z19+H19</f>
        <v>1587.0581500000003</v>
      </c>
      <c r="AC19" s="5">
        <f>C19+E19+G19+K19+M19+O19+Q19+S19+U19+W19+Y19+AA19+I19</f>
        <v>3170.3215576000002</v>
      </c>
    </row>
    <row r="20" spans="1:29" ht="12.75" x14ac:dyDescent="0.2">
      <c r="A20" s="12" t="s">
        <v>26</v>
      </c>
      <c r="B20" s="5">
        <v>83.306830000000005</v>
      </c>
      <c r="C20" s="5">
        <f>B20+'[1]NL-22'!C20</f>
        <v>230.39807000000002</v>
      </c>
      <c r="D20" s="8">
        <v>10.26295</v>
      </c>
      <c r="E20" s="5">
        <f>D20+'[1]NL-22'!E20</f>
        <v>22.533920000000002</v>
      </c>
      <c r="F20" s="11">
        <v>0</v>
      </c>
      <c r="G20" s="5">
        <f>F20+'[1]NL-22'!G20</f>
        <v>0</v>
      </c>
      <c r="H20" s="11">
        <v>0.97392000000000012</v>
      </c>
      <c r="I20" s="5">
        <f>H20+'[1]NL-22'!I20</f>
        <v>0.97392000000000012</v>
      </c>
      <c r="J20" s="10">
        <v>29.204190000000001</v>
      </c>
      <c r="K20" s="5">
        <f>J20+'[1]NL-22'!K20</f>
        <v>95.656229999999994</v>
      </c>
      <c r="L20" s="9">
        <v>245.52</v>
      </c>
      <c r="M20" s="5">
        <f>L20+'[1]NL-22'!M20</f>
        <v>497.65</v>
      </c>
      <c r="N20" s="5">
        <v>599.68677000000002</v>
      </c>
      <c r="O20" s="5">
        <f>N20+'[1]NL-22'!O20</f>
        <v>1264.5986600000001</v>
      </c>
      <c r="P20" s="13">
        <v>18.05874</v>
      </c>
      <c r="Q20" s="5">
        <f>P20+'[1]NL-22'!Q20</f>
        <v>29.780439999999999</v>
      </c>
      <c r="R20" s="6">
        <v>18.841370000000001</v>
      </c>
      <c r="S20" s="5">
        <f>R20+'[1]NL-22'!S20</f>
        <v>238.43864000000002</v>
      </c>
      <c r="T20" s="8">
        <v>70.98</v>
      </c>
      <c r="U20" s="5">
        <f>T20+'[1]NL-22'!U20</f>
        <v>108.36000000000001</v>
      </c>
      <c r="V20" s="7">
        <v>5.6500000000000005E-3</v>
      </c>
      <c r="W20" s="5">
        <f>V20+'[1]NL-22'!W20</f>
        <v>0.24667</v>
      </c>
      <c r="X20" s="5">
        <v>0</v>
      </c>
      <c r="Y20" s="5">
        <v>0</v>
      </c>
      <c r="Z20" s="6">
        <v>117.68277</v>
      </c>
      <c r="AA20" s="5">
        <f>Z20+'[1]NL-22'!AA20</f>
        <v>209.60014999999999</v>
      </c>
      <c r="AB20" s="5">
        <f>B20+D20+F20+J20+L20+N20+P20+R20+T20+V20+X20+Z20+H20</f>
        <v>1194.5231899999999</v>
      </c>
      <c r="AC20" s="5">
        <f>C20+E20+G20+K20+M20+O20+Q20+S20+U20+W20+Y20+AA20+I20</f>
        <v>2698.2366999999999</v>
      </c>
    </row>
    <row r="21" spans="1:29" ht="12.75" x14ac:dyDescent="0.2">
      <c r="A21" s="12" t="s">
        <v>25</v>
      </c>
      <c r="B21" s="5">
        <v>825.83657749999998</v>
      </c>
      <c r="C21" s="5">
        <f>B21+'[1]NL-22'!C21</f>
        <v>3259.4565775000001</v>
      </c>
      <c r="D21" s="8">
        <v>302.29862000000003</v>
      </c>
      <c r="E21" s="5">
        <f>D21+'[1]NL-22'!E21</f>
        <v>657.53435000000002</v>
      </c>
      <c r="F21" s="11">
        <v>131.01178999999999</v>
      </c>
      <c r="G21" s="5">
        <f>F21+'[1]NL-22'!G21</f>
        <v>146.58870999999999</v>
      </c>
      <c r="H21" s="11">
        <v>11.09497</v>
      </c>
      <c r="I21" s="5">
        <f>H21+'[1]NL-22'!I21</f>
        <v>22.39029</v>
      </c>
      <c r="J21" s="10">
        <v>249.12375800000001</v>
      </c>
      <c r="K21" s="5">
        <f>J21+'[1]NL-22'!K21</f>
        <v>459.58656062</v>
      </c>
      <c r="L21" s="9">
        <v>2207.83</v>
      </c>
      <c r="M21" s="5">
        <f>L21+'[1]NL-22'!M21</f>
        <v>4421.93</v>
      </c>
      <c r="N21" s="5">
        <v>3982.6275000000001</v>
      </c>
      <c r="O21" s="5">
        <f>N21+'[1]NL-22'!O21</f>
        <v>6944.1529850000006</v>
      </c>
      <c r="P21" s="6">
        <v>341.03741960000002</v>
      </c>
      <c r="Q21" s="5">
        <f>P21+'[1]NL-22'!Q21</f>
        <v>729.70035959999996</v>
      </c>
      <c r="R21" s="6">
        <v>257.88279999999997</v>
      </c>
      <c r="S21" s="5">
        <f>R21+'[1]NL-22'!S21</f>
        <v>793.68018499999994</v>
      </c>
      <c r="T21" s="8">
        <v>4417.09</v>
      </c>
      <c r="U21" s="5">
        <f>T21+'[1]NL-22'!U21</f>
        <v>11872.369999999999</v>
      </c>
      <c r="V21" s="7">
        <v>17.660883900000002</v>
      </c>
      <c r="W21" s="5">
        <f>V21+'[1]NL-22'!W21</f>
        <v>53.561233900000005</v>
      </c>
      <c r="X21" s="5">
        <v>0</v>
      </c>
      <c r="Y21" s="5">
        <v>0</v>
      </c>
      <c r="Z21" s="6">
        <v>686.58631749999995</v>
      </c>
      <c r="AA21" s="5">
        <f>Z21+'[1]NL-22'!AA21</f>
        <v>1333.7398536000001</v>
      </c>
      <c r="AB21" s="5">
        <f>B21+D21+F21+J21+L21+N21+P21+R21+T21+V21+X21+Z21+H21</f>
        <v>13430.080636500001</v>
      </c>
      <c r="AC21" s="5">
        <f>C21+E21+G21+K21+M21+O21+Q21+S21+U21+W21+Y21+AA21+I21</f>
        <v>30694.691105220001</v>
      </c>
    </row>
    <row r="22" spans="1:29" ht="12.75" x14ac:dyDescent="0.2">
      <c r="A22" s="12" t="s">
        <v>24</v>
      </c>
      <c r="B22" s="5">
        <v>286.09751999999997</v>
      </c>
      <c r="C22" s="5">
        <f>B22+'[1]NL-22'!C22</f>
        <v>688.27314999999999</v>
      </c>
      <c r="D22" s="8">
        <v>36.319560000000003</v>
      </c>
      <c r="E22" s="5">
        <f>D22+'[1]NL-22'!E22</f>
        <v>82.256169999999997</v>
      </c>
      <c r="F22" s="11">
        <v>128.14291</v>
      </c>
      <c r="G22" s="5">
        <f>F22+'[1]NL-22'!G22</f>
        <v>153.90222</v>
      </c>
      <c r="H22" s="11">
        <v>23.036249999999999</v>
      </c>
      <c r="I22" s="5">
        <f>H22+'[1]NL-22'!I22</f>
        <v>31.958369999999999</v>
      </c>
      <c r="J22" s="10">
        <v>75.761099999999999</v>
      </c>
      <c r="K22" s="5">
        <f>J22+'[1]NL-22'!K22</f>
        <v>676.12955540000007</v>
      </c>
      <c r="L22" s="14">
        <v>3584.05</v>
      </c>
      <c r="M22" s="5">
        <f>L22+'[1]NL-22'!M22</f>
        <v>6775.88</v>
      </c>
      <c r="N22" s="5">
        <v>4561.3382000000001</v>
      </c>
      <c r="O22" s="5">
        <f>N22+'[1]NL-22'!O22</f>
        <v>7784.0061000000005</v>
      </c>
      <c r="P22" s="13">
        <v>64.343919999999997</v>
      </c>
      <c r="Q22" s="5">
        <f>P22+'[1]NL-22'!Q22</f>
        <v>146.49117999999999</v>
      </c>
      <c r="R22" s="6">
        <v>105.08852</v>
      </c>
      <c r="S22" s="5">
        <f>R22+'[1]NL-22'!S22</f>
        <v>170.15057100000001</v>
      </c>
      <c r="T22" s="8">
        <v>903.05</v>
      </c>
      <c r="U22" s="5">
        <f>T22+'[1]NL-22'!U22</f>
        <v>2107.75</v>
      </c>
      <c r="V22" s="7">
        <v>7.4130099999999999</v>
      </c>
      <c r="W22" s="5">
        <f>V22+'[1]NL-22'!W22</f>
        <v>19.88091</v>
      </c>
      <c r="X22" s="5">
        <v>0</v>
      </c>
      <c r="Y22" s="5">
        <v>0</v>
      </c>
      <c r="Z22" s="6">
        <v>399.73016999999999</v>
      </c>
      <c r="AA22" s="5">
        <f>Z22+'[1]NL-22'!AA22</f>
        <v>800.05285000000003</v>
      </c>
      <c r="AB22" s="5">
        <f>B22+D22+F22+J22+L22+N22+P22+R22+T22+V22+X22+Z22+H22</f>
        <v>10174.371159999999</v>
      </c>
      <c r="AC22" s="5">
        <f>C22+E22+G22+K22+M22+O22+Q22+S22+U22+W22+Y22+AA22+I22</f>
        <v>19436.731076399999</v>
      </c>
    </row>
    <row r="23" spans="1:29" ht="12.75" x14ac:dyDescent="0.2">
      <c r="A23" s="12" t="s">
        <v>23</v>
      </c>
      <c r="B23" s="5">
        <v>471.47068000000002</v>
      </c>
      <c r="C23" s="5">
        <f>B23+'[1]NL-22'!C23</f>
        <v>1125.2736497999999</v>
      </c>
      <c r="D23" s="8">
        <v>130.51716999999999</v>
      </c>
      <c r="E23" s="5">
        <f>D23+'[1]NL-22'!E23</f>
        <v>291.99914999999999</v>
      </c>
      <c r="F23" s="11">
        <v>0.45100000000000001</v>
      </c>
      <c r="G23" s="5">
        <f>F23+'[1]NL-22'!G23</f>
        <v>1.09754</v>
      </c>
      <c r="H23" s="11">
        <v>0</v>
      </c>
      <c r="I23" s="5">
        <f>H23+'[1]NL-22'!I23</f>
        <v>0</v>
      </c>
      <c r="J23" s="10">
        <v>208.04123000000001</v>
      </c>
      <c r="K23" s="5">
        <f>J23+'[1]NL-22'!K23</f>
        <v>439.68652650000001</v>
      </c>
      <c r="L23" s="14">
        <v>1403.64</v>
      </c>
      <c r="M23" s="5">
        <f>L23+'[1]NL-22'!M23</f>
        <v>2852.48</v>
      </c>
      <c r="N23" s="5">
        <v>3207.5238299999996</v>
      </c>
      <c r="O23" s="5">
        <f>N23+'[1]NL-22'!O23</f>
        <v>5436.6446299999989</v>
      </c>
      <c r="P23" s="6">
        <v>120.90380999999999</v>
      </c>
      <c r="Q23" s="5">
        <f>P23+'[1]NL-22'!Q23</f>
        <v>274.55971</v>
      </c>
      <c r="R23" s="6">
        <v>63.914909999999999</v>
      </c>
      <c r="S23" s="5">
        <f>R23+'[1]NL-22'!S23</f>
        <v>117.84536</v>
      </c>
      <c r="T23" s="8">
        <v>1136.73</v>
      </c>
      <c r="U23" s="5">
        <f>T23+'[1]NL-22'!U23</f>
        <v>1960.3200000000002</v>
      </c>
      <c r="V23" s="7">
        <v>4.0001300000000004</v>
      </c>
      <c r="W23" s="5">
        <f>V23+'[1]NL-22'!W23</f>
        <v>11.39494</v>
      </c>
      <c r="X23" s="5">
        <v>0</v>
      </c>
      <c r="Y23" s="5">
        <v>0</v>
      </c>
      <c r="Z23" s="6">
        <v>470.89603699999998</v>
      </c>
      <c r="AA23" s="5">
        <f>Z23+'[1]NL-22'!AA23</f>
        <v>930.93891699999995</v>
      </c>
      <c r="AB23" s="5">
        <f>B23+D23+F23+J23+L23+N23+P23+R23+T23+V23+X23+Z23+H23</f>
        <v>7218.0887970000003</v>
      </c>
      <c r="AC23" s="5">
        <f>C23+E23+G23+K23+M23+O23+Q23+S23+U23+W23+Y23+AA23+I23</f>
        <v>13442.240423299998</v>
      </c>
    </row>
    <row r="24" spans="1:29" ht="12.75" x14ac:dyDescent="0.2">
      <c r="A24" s="12" t="s">
        <v>22</v>
      </c>
      <c r="B24" s="5">
        <v>4911.2442389999997</v>
      </c>
      <c r="C24" s="5">
        <f>B24+'[1]NL-22'!C24</f>
        <v>13756.594239</v>
      </c>
      <c r="D24" s="8">
        <v>1290.6104499999999</v>
      </c>
      <c r="E24" s="5">
        <f>D24+'[1]NL-22'!E24</f>
        <v>3309.9773455</v>
      </c>
      <c r="F24" s="11">
        <v>4657.4322216</v>
      </c>
      <c r="G24" s="5">
        <f>F24+'[1]NL-22'!G24</f>
        <v>9222.0263742400002</v>
      </c>
      <c r="H24" s="11">
        <v>2344.0253726999999</v>
      </c>
      <c r="I24" s="5">
        <f>H24+'[1]NL-22'!I24</f>
        <v>4309.8239554000002</v>
      </c>
      <c r="J24" s="10">
        <f>988.90574313-39.16</f>
        <v>949.74574313000005</v>
      </c>
      <c r="K24" s="5">
        <f>J24+'[1]NL-22'!K24</f>
        <v>3464.4184651099999</v>
      </c>
      <c r="L24" s="14">
        <v>2702.81</v>
      </c>
      <c r="M24" s="5">
        <f>L24+'[1]NL-22'!M24</f>
        <v>5445.6100000000006</v>
      </c>
      <c r="N24" s="5">
        <v>3406.7801799999997</v>
      </c>
      <c r="O24" s="5">
        <f>N24+'[1]NL-22'!O24</f>
        <v>6825.8300499999996</v>
      </c>
      <c r="P24" s="6">
        <v>569.97</v>
      </c>
      <c r="Q24" s="5">
        <f>P24+'[1]NL-22'!Q24</f>
        <v>1500.32618</v>
      </c>
      <c r="R24" s="6">
        <v>805.27</v>
      </c>
      <c r="S24" s="5">
        <f>R24+'[1]NL-22'!S24</f>
        <v>2045.2214200000001</v>
      </c>
      <c r="T24" s="8">
        <v>22013.01</v>
      </c>
      <c r="U24" s="5">
        <f>T24+'[1]NL-22'!U24</f>
        <v>40560.160000000003</v>
      </c>
      <c r="V24" s="7">
        <v>37.808100000000003</v>
      </c>
      <c r="W24" s="5">
        <f>V24+'[1]NL-22'!W24</f>
        <v>116.24393000000001</v>
      </c>
      <c r="X24" s="5">
        <v>0</v>
      </c>
      <c r="Y24" s="5">
        <v>0</v>
      </c>
      <c r="Z24" s="6">
        <f>2589.49986-450-51.86</f>
        <v>2087.6398599999998</v>
      </c>
      <c r="AA24" s="5">
        <f>Z24+'[1]NL-22'!AA24</f>
        <v>4415.7298599999995</v>
      </c>
      <c r="AB24" s="5">
        <f>B24+D24+F24+J24+L24+N24+P24+R24+T24+V24+X24+Z24+H24</f>
        <v>45776.346166430005</v>
      </c>
      <c r="AC24" s="5">
        <f>C24+E24+G24+K24+M24+O24+Q24+S24+U24+W24+Y24+AA24+I24</f>
        <v>94971.961819249991</v>
      </c>
    </row>
    <row r="25" spans="1:29" ht="12.75" x14ac:dyDescent="0.2">
      <c r="A25" s="12" t="s">
        <v>21</v>
      </c>
      <c r="B25" s="5">
        <v>3.4832900000000002</v>
      </c>
      <c r="C25" s="5">
        <f>B25+'[1]NL-22'!C25</f>
        <v>13.52955</v>
      </c>
      <c r="D25" s="8">
        <v>0.97777000000000003</v>
      </c>
      <c r="E25" s="5">
        <f>D25+'[1]NL-22'!E25</f>
        <v>2.9636100000000001</v>
      </c>
      <c r="F25" s="11">
        <v>0</v>
      </c>
      <c r="G25" s="5">
        <f>F25+'[1]NL-22'!G25</f>
        <v>0</v>
      </c>
      <c r="H25" s="11">
        <v>0</v>
      </c>
      <c r="I25" s="5">
        <f>H25+'[1]NL-22'!I25</f>
        <v>0</v>
      </c>
      <c r="J25" s="10">
        <v>0.43831000000000003</v>
      </c>
      <c r="K25" s="5">
        <f>J25+'[1]NL-22'!K25</f>
        <v>0.49599000000000004</v>
      </c>
      <c r="L25" s="14">
        <v>13.17</v>
      </c>
      <c r="M25" s="5">
        <f>L25+'[1]NL-22'!M25</f>
        <v>32.51</v>
      </c>
      <c r="N25" s="5">
        <v>22.162199999999999</v>
      </c>
      <c r="O25" s="5">
        <f>N25+'[1]NL-22'!O25</f>
        <v>48.433540000000001</v>
      </c>
      <c r="P25" s="6">
        <v>4.4305000000000003</v>
      </c>
      <c r="Q25" s="5">
        <f>P25+'[1]NL-22'!Q25</f>
        <v>8.1132799999999996</v>
      </c>
      <c r="R25" s="6">
        <v>1.8369200000000001</v>
      </c>
      <c r="S25" s="5">
        <f>R25+'[1]NL-22'!S25</f>
        <v>1.9611700000000001</v>
      </c>
      <c r="T25" s="8">
        <v>2.08</v>
      </c>
      <c r="U25" s="5">
        <f>T25+'[1]NL-22'!U25</f>
        <v>4.26</v>
      </c>
      <c r="V25" s="7">
        <v>0</v>
      </c>
      <c r="W25" s="5">
        <f>V25+'[1]NL-22'!W25</f>
        <v>0</v>
      </c>
      <c r="X25" s="5">
        <v>0</v>
      </c>
      <c r="Y25" s="5">
        <v>0</v>
      </c>
      <c r="Z25" s="6">
        <v>5.3165300000000002</v>
      </c>
      <c r="AA25" s="5">
        <f>Z25+'[1]NL-22'!AA25</f>
        <v>8.3627599999999997</v>
      </c>
      <c r="AB25" s="5">
        <f>B25+D25+F25+J25+L25+N25+P25+R25+T25+V25+X25+Z25+H25</f>
        <v>53.895519999999998</v>
      </c>
      <c r="AC25" s="5">
        <f>C25+E25+G25+K25+M25+O25+Q25+S25+U25+W25+Y25+AA25+I25</f>
        <v>120.62990000000001</v>
      </c>
    </row>
    <row r="26" spans="1:29" ht="12.75" x14ac:dyDescent="0.2">
      <c r="A26" s="12" t="s">
        <v>20</v>
      </c>
      <c r="B26" s="5">
        <v>85.74606</v>
      </c>
      <c r="C26" s="5">
        <f>B26+'[1]NL-22'!C26</f>
        <v>133.62546</v>
      </c>
      <c r="D26" s="8">
        <v>1.27911</v>
      </c>
      <c r="E26" s="5">
        <f>D26+'[1]NL-22'!E26</f>
        <v>2.0387900000000001</v>
      </c>
      <c r="F26" s="11">
        <v>0</v>
      </c>
      <c r="G26" s="5">
        <f>F26+'[1]NL-22'!G26</f>
        <v>0</v>
      </c>
      <c r="H26" s="11">
        <v>0</v>
      </c>
      <c r="I26" s="5">
        <f>H26+'[1]NL-22'!I26</f>
        <v>0</v>
      </c>
      <c r="J26" s="10">
        <v>53.157600000000002</v>
      </c>
      <c r="K26" s="5">
        <f>J26+'[1]NL-22'!K26</f>
        <v>92.449479999999994</v>
      </c>
      <c r="L26" s="14">
        <v>40.82</v>
      </c>
      <c r="M26" s="5">
        <f>L26+'[1]NL-22'!M26</f>
        <v>83.72</v>
      </c>
      <c r="N26" s="5">
        <v>68.653329999999997</v>
      </c>
      <c r="O26" s="5">
        <f>N26+'[1]NL-22'!O26</f>
        <v>150.03251999999998</v>
      </c>
      <c r="P26" s="6">
        <v>6.2227100000000002</v>
      </c>
      <c r="Q26" s="5">
        <f>P26+'[1]NL-22'!Q26</f>
        <v>7.56813</v>
      </c>
      <c r="R26" s="6">
        <v>5.5780000000000003E-2</v>
      </c>
      <c r="S26" s="5">
        <f>R26+'[1]NL-22'!S26</f>
        <v>0.54974000000000012</v>
      </c>
      <c r="T26" s="8">
        <v>3.29</v>
      </c>
      <c r="U26" s="5">
        <f>T26+'[1]NL-22'!U26</f>
        <v>6.8100000000000005</v>
      </c>
      <c r="V26" s="7">
        <v>0</v>
      </c>
      <c r="W26" s="5">
        <f>V26+'[1]NL-22'!W26</f>
        <v>0</v>
      </c>
      <c r="X26" s="5">
        <v>0</v>
      </c>
      <c r="Y26" s="5">
        <v>0</v>
      </c>
      <c r="Z26" s="6">
        <v>14.56066</v>
      </c>
      <c r="AA26" s="5">
        <f>Z26+'[1]NL-22'!AA26</f>
        <v>26.041710000000002</v>
      </c>
      <c r="AB26" s="5">
        <f>B26+D26+F26+J26+L26+N26+P26+R26+T26+V26+X26+Z26+H26</f>
        <v>273.78524999999996</v>
      </c>
      <c r="AC26" s="5">
        <f>C26+E26+G26+K26+M26+O26+Q26+S26+U26+W26+Y26+AA26+I26</f>
        <v>502.83582999999999</v>
      </c>
    </row>
    <row r="27" spans="1:29" ht="12.75" x14ac:dyDescent="0.2">
      <c r="A27" s="12" t="s">
        <v>19</v>
      </c>
      <c r="B27" s="5">
        <v>1.3787400000000001</v>
      </c>
      <c r="C27" s="5">
        <f>B27+'[1]NL-22'!C27</f>
        <v>5.8353400000000004</v>
      </c>
      <c r="D27" s="8">
        <v>0</v>
      </c>
      <c r="E27" s="5">
        <f>D27+'[1]NL-22'!E27</f>
        <v>0</v>
      </c>
      <c r="F27" s="11">
        <v>0</v>
      </c>
      <c r="G27" s="5">
        <f>F27+'[1]NL-22'!G27</f>
        <v>0</v>
      </c>
      <c r="H27" s="11">
        <v>0</v>
      </c>
      <c r="I27" s="5">
        <f>H27+'[1]NL-22'!I27</f>
        <v>0</v>
      </c>
      <c r="J27" s="10">
        <v>0.70923000000000003</v>
      </c>
      <c r="K27" s="5">
        <f>J27+'[1]NL-22'!K27</f>
        <v>1.4184600000000001</v>
      </c>
      <c r="L27" s="14">
        <v>21.74</v>
      </c>
      <c r="M27" s="5">
        <f>L27+'[1]NL-22'!M27</f>
        <v>47.4</v>
      </c>
      <c r="N27" s="5">
        <v>48.873000000000005</v>
      </c>
      <c r="O27" s="5">
        <f>N27+'[1]NL-22'!O27</f>
        <v>92.029300000000006</v>
      </c>
      <c r="P27" s="6">
        <v>0.42780000000000001</v>
      </c>
      <c r="Q27" s="5">
        <f>P27+'[1]NL-22'!Q27</f>
        <v>0.56201999999999996</v>
      </c>
      <c r="R27" s="6">
        <v>4.6230000000000007E-2</v>
      </c>
      <c r="S27" s="5">
        <f>R27+'[1]NL-22'!S27</f>
        <v>9.2760000000000009E-2</v>
      </c>
      <c r="T27" s="8">
        <v>0.03</v>
      </c>
      <c r="U27" s="5">
        <f>T27+'[1]NL-22'!U27</f>
        <v>0.03</v>
      </c>
      <c r="V27" s="7">
        <v>0</v>
      </c>
      <c r="W27" s="5">
        <f>V27+'[1]NL-22'!W27</f>
        <v>0</v>
      </c>
      <c r="X27" s="5">
        <v>0</v>
      </c>
      <c r="Y27" s="5">
        <v>0</v>
      </c>
      <c r="Z27" s="6">
        <v>9.9753799999999995</v>
      </c>
      <c r="AA27" s="5">
        <f>Z27+'[1]NL-22'!AA27</f>
        <v>13.817309999999999</v>
      </c>
      <c r="AB27" s="5">
        <f>B27+D27+F27+J27+L27+N27+P27+R27+T27+V27+X27+Z27+H27</f>
        <v>83.180380000000014</v>
      </c>
      <c r="AC27" s="5">
        <f>C27+E27+G27+K27+M27+O27+Q27+S27+U27+W27+Y27+AA27+I27</f>
        <v>161.18518999999998</v>
      </c>
    </row>
    <row r="28" spans="1:29" ht="12.75" x14ac:dyDescent="0.2">
      <c r="A28" s="12" t="s">
        <v>18</v>
      </c>
      <c r="B28" s="5">
        <v>32.866979999999998</v>
      </c>
      <c r="C28" s="5">
        <f>B28+'[1]NL-22'!C28</f>
        <v>41.282739999999997</v>
      </c>
      <c r="D28" s="8">
        <v>0.20978000000000002</v>
      </c>
      <c r="E28" s="5">
        <f>D28+'[1]NL-22'!E28</f>
        <v>0.68420000000000014</v>
      </c>
      <c r="F28" s="11">
        <v>0</v>
      </c>
      <c r="G28" s="5">
        <f>F28+'[1]NL-22'!G28</f>
        <v>0</v>
      </c>
      <c r="H28" s="11">
        <v>0</v>
      </c>
      <c r="I28" s="5">
        <f>H28+'[1]NL-22'!I28</f>
        <v>0</v>
      </c>
      <c r="J28" s="10">
        <v>1.65093</v>
      </c>
      <c r="K28" s="5">
        <f>J28+'[1]NL-22'!K28</f>
        <v>9.22879</v>
      </c>
      <c r="L28" s="14">
        <v>71.13</v>
      </c>
      <c r="M28" s="5">
        <f>L28+'[1]NL-22'!M28</f>
        <v>161.11000000000001</v>
      </c>
      <c r="N28" s="5">
        <v>112.38323</v>
      </c>
      <c r="O28" s="5">
        <f>N28+'[1]NL-22'!O28</f>
        <v>240.90323000000001</v>
      </c>
      <c r="P28" s="6">
        <v>1.42886</v>
      </c>
      <c r="Q28" s="5">
        <f>P28+'[1]NL-22'!Q28</f>
        <v>4.9068199999999997</v>
      </c>
      <c r="R28" s="6">
        <v>0.51787000000000005</v>
      </c>
      <c r="S28" s="5">
        <f>R28+'[1]NL-22'!S28</f>
        <v>0.62987000000000004</v>
      </c>
      <c r="T28" s="8">
        <v>0.62</v>
      </c>
      <c r="U28" s="5">
        <f>T28+'[1]NL-22'!U28</f>
        <v>1.2</v>
      </c>
      <c r="V28" s="7">
        <v>0</v>
      </c>
      <c r="W28" s="5">
        <f>V28+'[1]NL-22'!W28</f>
        <v>0</v>
      </c>
      <c r="X28" s="5">
        <v>0</v>
      </c>
      <c r="Y28" s="5">
        <v>0</v>
      </c>
      <c r="Z28" s="6">
        <v>8.1004000000000005</v>
      </c>
      <c r="AA28" s="5">
        <f>Z28+'[1]NL-22'!AA28</f>
        <v>15.276510000000002</v>
      </c>
      <c r="AB28" s="5">
        <f>B28+D28+F28+J28+L28+N28+P28+R28+T28+V28+X28+Z28+H28</f>
        <v>228.90804999999997</v>
      </c>
      <c r="AC28" s="5">
        <f>C28+E28+G28+K28+M28+O28+Q28+S28+U28+W28+Y28+AA28+I28</f>
        <v>475.22216000000003</v>
      </c>
    </row>
    <row r="29" spans="1:29" ht="12.75" x14ac:dyDescent="0.2">
      <c r="A29" s="12" t="s">
        <v>17</v>
      </c>
      <c r="B29" s="5">
        <v>616.85744</v>
      </c>
      <c r="C29" s="5">
        <f>B29+'[1]NL-22'!C29</f>
        <v>1435.4082539999999</v>
      </c>
      <c r="D29" s="8">
        <v>62.554929999999999</v>
      </c>
      <c r="E29" s="5">
        <f>D29+'[1]NL-22'!E29</f>
        <v>173.53828350000001</v>
      </c>
      <c r="F29" s="11">
        <v>1.4899900000000001</v>
      </c>
      <c r="G29" s="5">
        <f>F29+'[1]NL-22'!G29</f>
        <v>1.5439900000000002</v>
      </c>
      <c r="H29" s="11">
        <v>0</v>
      </c>
      <c r="I29" s="5">
        <f>H29+'[1]NL-22'!I29</f>
        <v>0</v>
      </c>
      <c r="J29" s="10">
        <v>435.9151344</v>
      </c>
      <c r="K29" s="5">
        <f>J29+'[1]NL-22'!K29</f>
        <v>931.18495140000005</v>
      </c>
      <c r="L29" s="14">
        <v>1075.32</v>
      </c>
      <c r="M29" s="5">
        <f>L29+'[1]NL-22'!M29</f>
        <v>2136.56</v>
      </c>
      <c r="N29" s="5">
        <v>1275.42317</v>
      </c>
      <c r="O29" s="5">
        <f>N29+'[1]NL-22'!O29</f>
        <v>2851.82465</v>
      </c>
      <c r="P29" s="6">
        <v>65.356960000000001</v>
      </c>
      <c r="Q29" s="5">
        <f>P29+'[1]NL-22'!Q29</f>
        <v>136.57517999999999</v>
      </c>
      <c r="R29" s="6">
        <v>89.908959999999993</v>
      </c>
      <c r="S29" s="5">
        <f>R29+'[1]NL-22'!S29</f>
        <v>247.41966200000002</v>
      </c>
      <c r="T29" s="8">
        <v>204.63</v>
      </c>
      <c r="U29" s="5">
        <f>T29+'[1]NL-22'!U29</f>
        <v>301.83999999999997</v>
      </c>
      <c r="V29" s="7">
        <v>4.7590000000000007E-2</v>
      </c>
      <c r="W29" s="5">
        <f>V29+'[1]NL-22'!W29</f>
        <v>1.0795600000000001</v>
      </c>
      <c r="X29" s="5">
        <v>0</v>
      </c>
      <c r="Y29" s="5">
        <v>0</v>
      </c>
      <c r="Z29" s="6">
        <v>291.95830000000001</v>
      </c>
      <c r="AA29" s="5">
        <f>Z29+'[1]NL-22'!AA29</f>
        <v>504.04700000000003</v>
      </c>
      <c r="AB29" s="5">
        <f>B29+D29+F29+J29+L29+N29+P29+R29+T29+V29+X29+Z29+H29</f>
        <v>4119.4624744000002</v>
      </c>
      <c r="AC29" s="5">
        <f>C29+E29+G29+K29+M29+O29+Q29+S29+U29+W29+Y29+AA29+I29</f>
        <v>8721.0215309000014</v>
      </c>
    </row>
    <row r="30" spans="1:29" ht="12.75" x14ac:dyDescent="0.2">
      <c r="A30" s="12" t="s">
        <v>16</v>
      </c>
      <c r="B30" s="5">
        <v>583.85153000000003</v>
      </c>
      <c r="C30" s="5">
        <f>B30+'[1]NL-22'!C30</f>
        <v>1435.5996299000001</v>
      </c>
      <c r="D30" s="8">
        <v>103.52655</v>
      </c>
      <c r="E30" s="5">
        <f>D30+'[1]NL-22'!E30</f>
        <v>354.09713599999998</v>
      </c>
      <c r="F30" s="11">
        <v>0</v>
      </c>
      <c r="G30" s="5">
        <f>F30+'[1]NL-22'!G30</f>
        <v>0</v>
      </c>
      <c r="H30" s="11">
        <v>2.5704500000000001</v>
      </c>
      <c r="I30" s="5">
        <f>H30+'[1]NL-22'!I30</f>
        <v>4.2946100000000005</v>
      </c>
      <c r="J30" s="10">
        <v>119.30395</v>
      </c>
      <c r="K30" s="5">
        <f>J30+'[1]NL-22'!K30</f>
        <v>227.05104</v>
      </c>
      <c r="L30" s="14">
        <v>1485.55</v>
      </c>
      <c r="M30" s="5">
        <f>L30+'[1]NL-22'!M30</f>
        <v>3012.49</v>
      </c>
      <c r="N30" s="5">
        <v>1857.6935100000001</v>
      </c>
      <c r="O30" s="5">
        <f>N30+'[1]NL-22'!O30</f>
        <v>3701.8323399999999</v>
      </c>
      <c r="P30" s="6">
        <v>17.631769999999999</v>
      </c>
      <c r="Q30" s="5">
        <f>P30+'[1]NL-22'!Q30</f>
        <v>43.790520000000001</v>
      </c>
      <c r="R30" s="6">
        <v>49.779020000000003</v>
      </c>
      <c r="S30" s="5">
        <f>R30+'[1]NL-22'!S30</f>
        <v>109.13361</v>
      </c>
      <c r="T30" s="8">
        <v>695.62</v>
      </c>
      <c r="U30" s="5">
        <f>T30+'[1]NL-22'!U30</f>
        <v>1108.9100000000001</v>
      </c>
      <c r="V30" s="7">
        <v>8.42178</v>
      </c>
      <c r="W30" s="5">
        <f>V30+'[1]NL-22'!W30</f>
        <v>20.026730000000001</v>
      </c>
      <c r="X30" s="5">
        <v>0</v>
      </c>
      <c r="Y30" s="5">
        <v>0</v>
      </c>
      <c r="Z30" s="6">
        <v>580.13486</v>
      </c>
      <c r="AA30" s="5">
        <f>Z30+'[1]NL-22'!AA30</f>
        <v>1188.5405799999999</v>
      </c>
      <c r="AB30" s="5">
        <f>B30+D30+F30+J30+L30+N30+P30+R30+T30+V30+X30+Z30+H30</f>
        <v>5504.0834199999999</v>
      </c>
      <c r="AC30" s="5">
        <f>C30+E30+G30+K30+M30+O30+Q30+S30+U30+W30+Y30+AA30+I30</f>
        <v>11205.766195900003</v>
      </c>
    </row>
    <row r="31" spans="1:29" ht="12.75" x14ac:dyDescent="0.2">
      <c r="A31" s="12" t="s">
        <v>15</v>
      </c>
      <c r="B31" s="5">
        <v>859.51264000000003</v>
      </c>
      <c r="C31" s="5">
        <f>B31+'[1]NL-22'!C31</f>
        <v>1819.6074506</v>
      </c>
      <c r="D31" s="8">
        <v>238.00917000000001</v>
      </c>
      <c r="E31" s="5">
        <f>D31+'[1]NL-22'!E31</f>
        <v>548.72951999999998</v>
      </c>
      <c r="F31" s="11">
        <v>5.09659</v>
      </c>
      <c r="G31" s="5">
        <f>F31+'[1]NL-22'!G31</f>
        <v>9.1018399999999993</v>
      </c>
      <c r="H31" s="11">
        <v>0</v>
      </c>
      <c r="I31" s="5">
        <f>H31+'[1]NL-22'!I31</f>
        <v>0</v>
      </c>
      <c r="J31" s="10">
        <v>386.37617999999998</v>
      </c>
      <c r="K31" s="5">
        <f>J31+'[1]NL-22'!K31</f>
        <v>543.18088</v>
      </c>
      <c r="L31" s="9">
        <v>1973.97</v>
      </c>
      <c r="M31" s="5">
        <f>L31+'[1]NL-22'!M31</f>
        <v>4186.47</v>
      </c>
      <c r="N31" s="5">
        <v>2959.8716800000002</v>
      </c>
      <c r="O31" s="5">
        <f>N31+'[1]NL-22'!O31</f>
        <v>5763.3123800000003</v>
      </c>
      <c r="P31" s="6">
        <v>122.72099</v>
      </c>
      <c r="Q31" s="5">
        <f>P31+'[1]NL-22'!Q31</f>
        <v>318.46850000000001</v>
      </c>
      <c r="R31" s="6">
        <v>71.561459999999997</v>
      </c>
      <c r="S31" s="5">
        <f>R31+'[1]NL-22'!S31</f>
        <v>154.53314</v>
      </c>
      <c r="T31" s="8">
        <v>484.03</v>
      </c>
      <c r="U31" s="5">
        <f>T31+'[1]NL-22'!U31</f>
        <v>919.21</v>
      </c>
      <c r="V31" s="7">
        <v>2.3418600000000001</v>
      </c>
      <c r="W31" s="5">
        <f>V31+'[1]NL-22'!W31</f>
        <v>6.1081699999999994</v>
      </c>
      <c r="X31" s="5">
        <v>0</v>
      </c>
      <c r="Y31" s="5">
        <v>0</v>
      </c>
      <c r="Z31" s="6">
        <v>487.34136999999998</v>
      </c>
      <c r="AA31" s="5">
        <f>Z31+'[1]NL-22'!AA31</f>
        <v>871.75478999999996</v>
      </c>
      <c r="AB31" s="5">
        <f>B31+D31+F31+J31+L31+N31+P31+R31+T31+V31+X31+Z31+H31</f>
        <v>7590.83194</v>
      </c>
      <c r="AC31" s="5">
        <f>C31+E31+G31+K31+M31+O31+Q31+S31+U31+W31+Y31+AA31+I31</f>
        <v>15140.476670600001</v>
      </c>
    </row>
    <row r="32" spans="1:29" ht="12.75" x14ac:dyDescent="0.2">
      <c r="A32" s="12" t="s">
        <v>14</v>
      </c>
      <c r="B32" s="5">
        <v>9.0612700000000004</v>
      </c>
      <c r="C32" s="5">
        <f>B32+'[1]NL-22'!C32</f>
        <v>32.059750000000001</v>
      </c>
      <c r="D32" s="8">
        <v>0</v>
      </c>
      <c r="E32" s="5">
        <f>D32+'[1]NL-22'!E32</f>
        <v>0</v>
      </c>
      <c r="F32" s="11">
        <v>0</v>
      </c>
      <c r="G32" s="5">
        <f>F32+'[1]NL-22'!G32</f>
        <v>0</v>
      </c>
      <c r="H32" s="11">
        <v>0</v>
      </c>
      <c r="I32" s="5">
        <f>H32+'[1]NL-22'!I32</f>
        <v>0</v>
      </c>
      <c r="J32" s="10">
        <v>147.40066999999999</v>
      </c>
      <c r="K32" s="5">
        <f>J32+'[1]NL-22'!K32</f>
        <v>272.90395999999998</v>
      </c>
      <c r="L32" s="9">
        <v>6.08</v>
      </c>
      <c r="M32" s="5">
        <f>L32+'[1]NL-22'!M32</f>
        <v>13.31</v>
      </c>
      <c r="N32" s="5">
        <v>11.792069999999999</v>
      </c>
      <c r="O32" s="5">
        <f>N32+'[1]NL-22'!O32</f>
        <v>26.63908</v>
      </c>
      <c r="P32" s="6">
        <v>8.0000000000000002E-3</v>
      </c>
      <c r="Q32" s="5">
        <f>P32+'[1]NL-22'!Q32</f>
        <v>2.3546800000000001</v>
      </c>
      <c r="R32" s="6">
        <v>0.51240000000000008</v>
      </c>
      <c r="S32" s="5">
        <f>R32+'[1]NL-22'!S32</f>
        <v>0.54541000000000006</v>
      </c>
      <c r="T32" s="8">
        <v>1.36</v>
      </c>
      <c r="U32" s="5">
        <f>T32+'[1]NL-22'!U32</f>
        <v>2.88</v>
      </c>
      <c r="V32" s="7">
        <v>0</v>
      </c>
      <c r="W32" s="5">
        <f>V32+'[1]NL-22'!W32</f>
        <v>0</v>
      </c>
      <c r="X32" s="5">
        <v>0</v>
      </c>
      <c r="Y32" s="5">
        <v>0</v>
      </c>
      <c r="Z32" s="6">
        <v>0.57350000000000001</v>
      </c>
      <c r="AA32" s="5">
        <f>Z32+'[1]NL-22'!AA32</f>
        <v>0.59857000000000005</v>
      </c>
      <c r="AB32" s="5">
        <f>B32+D32+F32+J32+L32+N32+P32+R32+T32+V32+X32+Z32+H32</f>
        <v>176.78791000000004</v>
      </c>
      <c r="AC32" s="5">
        <f>C32+E32+G32+K32+M32+O32+Q32+S32+U32+W32+Y32+AA32+I32</f>
        <v>351.29144999999994</v>
      </c>
    </row>
    <row r="33" spans="1:29" ht="12.75" x14ac:dyDescent="0.2">
      <c r="A33" s="12" t="s">
        <v>13</v>
      </c>
      <c r="B33" s="5">
        <v>1342.1405500000001</v>
      </c>
      <c r="C33" s="5">
        <f>B33+'[1]NL-22'!C33</f>
        <v>3016.3429169000001</v>
      </c>
      <c r="D33" s="8">
        <v>770.56185000000005</v>
      </c>
      <c r="E33" s="5">
        <f>D33+'[1]NL-22'!E33</f>
        <v>1485.8278676</v>
      </c>
      <c r="F33" s="11">
        <v>97.269649999999999</v>
      </c>
      <c r="G33" s="5">
        <f>F33+'[1]NL-22'!G33</f>
        <v>188.02764999999999</v>
      </c>
      <c r="H33" s="11">
        <v>7.1575499999999996</v>
      </c>
      <c r="I33" s="5">
        <f>H33+'[1]NL-22'!I33</f>
        <v>9.50502</v>
      </c>
      <c r="J33" s="10">
        <v>631.42619401000002</v>
      </c>
      <c r="K33" s="5">
        <f>J33+'[1]NL-22'!K33</f>
        <v>1950.91336011</v>
      </c>
      <c r="L33" s="9">
        <v>2479.9899999999998</v>
      </c>
      <c r="M33" s="5">
        <f>L33+'[1]NL-22'!M33</f>
        <v>5042</v>
      </c>
      <c r="N33" s="5">
        <v>3166.2466899999999</v>
      </c>
      <c r="O33" s="5">
        <f>N33+'[1]NL-22'!O33</f>
        <v>6659.6053861</v>
      </c>
      <c r="P33" s="6">
        <v>211.13252</v>
      </c>
      <c r="Q33" s="5">
        <f>P33+'[1]NL-22'!Q33</f>
        <v>463.61897699999997</v>
      </c>
      <c r="R33" s="6">
        <v>250.92891</v>
      </c>
      <c r="S33" s="5">
        <f>R33+'[1]NL-22'!S33</f>
        <v>713.92174550000004</v>
      </c>
      <c r="T33" s="8">
        <v>9623.7800000000007</v>
      </c>
      <c r="U33" s="5">
        <f>T33+'[1]NL-22'!U33</f>
        <v>23876.36</v>
      </c>
      <c r="V33" s="7">
        <v>11.480130000000001</v>
      </c>
      <c r="W33" s="5">
        <f>V33+'[1]NL-22'!W33</f>
        <v>41.149920000000002</v>
      </c>
      <c r="X33" s="5">
        <v>0</v>
      </c>
      <c r="Y33" s="5">
        <v>0</v>
      </c>
      <c r="Z33" s="6">
        <f>1166.9153144-250</f>
        <v>916.91531439999994</v>
      </c>
      <c r="AA33" s="5">
        <f>Z33+'[1]NL-22'!AA33</f>
        <v>1769.6310604</v>
      </c>
      <c r="AB33" s="5">
        <f>B33+D33+F33+J33+L33+N33+P33+R33+T33+V33+X33+Z33+H33</f>
        <v>19509.02935841</v>
      </c>
      <c r="AC33" s="5">
        <f>C33+E33+G33+K33+M33+O33+Q33+S33+U33+W33+Y33+AA33+I33</f>
        <v>45216.903903610008</v>
      </c>
    </row>
    <row r="34" spans="1:29" ht="12.75" x14ac:dyDescent="0.2">
      <c r="A34" s="12" t="s">
        <v>12</v>
      </c>
      <c r="B34" s="5">
        <v>11.339690000000001</v>
      </c>
      <c r="C34" s="5">
        <f>B34+'[1]NL-22'!C34</f>
        <v>11.339690000000001</v>
      </c>
      <c r="D34" s="8">
        <v>41.075859999999999</v>
      </c>
      <c r="E34" s="5">
        <f>D34+'[1]NL-22'!E34</f>
        <v>61.213539999999995</v>
      </c>
      <c r="F34" s="11">
        <v>0</v>
      </c>
      <c r="G34" s="5">
        <f>F34+'[1]NL-22'!G34</f>
        <v>0</v>
      </c>
      <c r="H34" s="11">
        <v>12.05087</v>
      </c>
      <c r="I34" s="5">
        <f>H34+'[1]NL-22'!I34</f>
        <v>12.46087</v>
      </c>
      <c r="J34" s="10">
        <v>0.52253000000000005</v>
      </c>
      <c r="K34" s="5">
        <f>J34+'[1]NL-22'!K34</f>
        <v>0.56483000000000005</v>
      </c>
      <c r="L34" s="9">
        <v>76.14</v>
      </c>
      <c r="M34" s="5">
        <f>L34+'[1]NL-22'!M34</f>
        <v>149.65</v>
      </c>
      <c r="N34" s="5">
        <v>137.08042</v>
      </c>
      <c r="O34" s="5">
        <f>N34+'[1]NL-22'!O34</f>
        <v>277.20931999999999</v>
      </c>
      <c r="P34" s="6">
        <v>32.139830000000003</v>
      </c>
      <c r="Q34" s="5">
        <f>P34+'[1]NL-22'!Q34</f>
        <v>55.848130000000005</v>
      </c>
      <c r="R34" s="6">
        <v>22.496079999999999</v>
      </c>
      <c r="S34" s="5">
        <f>R34+'[1]NL-22'!S34</f>
        <v>33.8949</v>
      </c>
      <c r="T34" s="8">
        <v>360.95</v>
      </c>
      <c r="U34" s="5">
        <f>T34+'[1]NL-22'!U34</f>
        <v>533.17999999999995</v>
      </c>
      <c r="V34" s="7">
        <v>2.5653000000000001</v>
      </c>
      <c r="W34" s="5">
        <f>V34+'[1]NL-22'!W34</f>
        <v>4.8000100000000003</v>
      </c>
      <c r="X34" s="5">
        <v>0</v>
      </c>
      <c r="Y34" s="5">
        <v>0</v>
      </c>
      <c r="Z34" s="6">
        <v>24.791899999999998</v>
      </c>
      <c r="AA34" s="5">
        <f>Z34+'[1]NL-22'!AA34</f>
        <v>76.720889999999997</v>
      </c>
      <c r="AB34" s="5">
        <f>B34+D34+F34+J34+L34+N34+P34+R34+T34+V34+X34+Z34+H34</f>
        <v>721.15247999999997</v>
      </c>
      <c r="AC34" s="5">
        <f>C34+E34+G34+K34+M34+O34+Q34+S34+U34+W34+Y34+AA34+I34</f>
        <v>1216.8821800000001</v>
      </c>
    </row>
    <row r="35" spans="1:29" ht="12.75" x14ac:dyDescent="0.2">
      <c r="A35" s="12" t="s">
        <v>11</v>
      </c>
      <c r="B35" s="5">
        <v>15.55208</v>
      </c>
      <c r="C35" s="5">
        <f>B35+'[1]NL-22'!C35</f>
        <v>44.702370000000002</v>
      </c>
      <c r="D35" s="8">
        <v>0.29647000000000001</v>
      </c>
      <c r="E35" s="5">
        <f>D35+'[1]NL-22'!E35</f>
        <v>1.75142</v>
      </c>
      <c r="F35" s="11">
        <v>0</v>
      </c>
      <c r="G35" s="5">
        <f>F35+'[1]NL-22'!G35</f>
        <v>0</v>
      </c>
      <c r="H35" s="11">
        <v>0</v>
      </c>
      <c r="I35" s="5">
        <f>H35+'[1]NL-22'!I35</f>
        <v>0</v>
      </c>
      <c r="J35" s="10">
        <v>1.4634400000000001</v>
      </c>
      <c r="K35" s="5">
        <f>J35+'[1]NL-22'!K35</f>
        <v>3.4555400000000001</v>
      </c>
      <c r="L35" s="9">
        <v>93.23</v>
      </c>
      <c r="M35" s="5">
        <f>L35+'[1]NL-22'!M35</f>
        <v>187.41000000000003</v>
      </c>
      <c r="N35" s="5">
        <v>337.55374</v>
      </c>
      <c r="O35" s="5">
        <f>N35+'[1]NL-22'!O35</f>
        <v>657.36829</v>
      </c>
      <c r="P35" s="6">
        <v>2.77664</v>
      </c>
      <c r="Q35" s="5">
        <f>P35+'[1]NL-22'!Q35</f>
        <v>9.8458600000000001</v>
      </c>
      <c r="R35" s="6">
        <v>0.89574000000000009</v>
      </c>
      <c r="S35" s="5">
        <f>R35+'[1]NL-22'!S35</f>
        <v>1.6781600000000001</v>
      </c>
      <c r="T35" s="8">
        <v>3.77</v>
      </c>
      <c r="U35" s="5">
        <f>T35+'[1]NL-22'!U35</f>
        <v>7.55</v>
      </c>
      <c r="V35" s="7">
        <v>0</v>
      </c>
      <c r="W35" s="5">
        <f>V35+'[1]NL-22'!W35</f>
        <v>1.8670000000000003E-2</v>
      </c>
      <c r="X35" s="5">
        <v>0</v>
      </c>
      <c r="Y35" s="5">
        <v>0</v>
      </c>
      <c r="Z35" s="6">
        <v>10.43519</v>
      </c>
      <c r="AA35" s="5">
        <f>Z35+'[1]NL-22'!AA35</f>
        <v>21.687560000000001</v>
      </c>
      <c r="AB35" s="5">
        <f>B35+D35+F35+J35+L35+N35+P35+R35+T35+V35+X35+Z35+H35</f>
        <v>465.97329999999994</v>
      </c>
      <c r="AC35" s="5">
        <f>C35+E35+G35+K35+M35+O35+Q35+S35+U35+W35+Y35+AA35+I35</f>
        <v>935.46787000000006</v>
      </c>
    </row>
    <row r="36" spans="1:29" ht="12.75" x14ac:dyDescent="0.2">
      <c r="A36" s="12" t="s">
        <v>10</v>
      </c>
      <c r="B36" s="5">
        <v>1244.12375</v>
      </c>
      <c r="C36" s="5">
        <f>B36+'[1]NL-22'!C36</f>
        <v>3121.8681752000002</v>
      </c>
      <c r="D36" s="8">
        <v>310.62452999999999</v>
      </c>
      <c r="E36" s="5">
        <f>D36+'[1]NL-22'!E36</f>
        <v>863.10124999999994</v>
      </c>
      <c r="F36" s="11">
        <v>18.660889999999998</v>
      </c>
      <c r="G36" s="5">
        <f>F36+'[1]NL-22'!G36</f>
        <v>49.93994</v>
      </c>
      <c r="H36" s="11">
        <v>0.03</v>
      </c>
      <c r="I36" s="5">
        <f>H36+'[1]NL-22'!I36</f>
        <v>29.418140000000001</v>
      </c>
      <c r="J36" s="10">
        <v>354.19583499999999</v>
      </c>
      <c r="K36" s="5">
        <f>J36+'[1]NL-22'!K36</f>
        <v>621.9349426</v>
      </c>
      <c r="L36" s="9">
        <v>2130.62</v>
      </c>
      <c r="M36" s="5">
        <f>L36+'[1]NL-22'!M36</f>
        <v>4550.07</v>
      </c>
      <c r="N36" s="5">
        <v>3216.4641199999996</v>
      </c>
      <c r="O36" s="5">
        <f>N36+'[1]NL-22'!O36</f>
        <v>6794.9212199999993</v>
      </c>
      <c r="P36" s="6">
        <v>139.62755999999999</v>
      </c>
      <c r="Q36" s="5">
        <f>P36+'[1]NL-22'!Q36</f>
        <v>273.99951999999996</v>
      </c>
      <c r="R36" s="6">
        <v>181.67301</v>
      </c>
      <c r="S36" s="5">
        <f>R36+'[1]NL-22'!S36</f>
        <v>270.76303000000001</v>
      </c>
      <c r="T36" s="8">
        <v>1863.7</v>
      </c>
      <c r="U36" s="5">
        <f>T36+'[1]NL-22'!U36</f>
        <v>3285.4</v>
      </c>
      <c r="V36" s="7">
        <v>4.3230300000000002</v>
      </c>
      <c r="W36" s="5">
        <f>V36+'[1]NL-22'!W36</f>
        <v>11.053280000000001</v>
      </c>
      <c r="X36" s="5">
        <v>0</v>
      </c>
      <c r="Y36" s="5">
        <v>0</v>
      </c>
      <c r="Z36" s="6">
        <f>1234.30467-275</f>
        <v>959.30466999999999</v>
      </c>
      <c r="AA36" s="5">
        <f>Z36+'[1]NL-22'!AA36</f>
        <v>2058.7563799999998</v>
      </c>
      <c r="AB36" s="5">
        <f>B36+D36+F36+J36+L36+N36+P36+R36+T36+V36+X36+Z36+H36</f>
        <v>10423.347395000001</v>
      </c>
      <c r="AC36" s="5">
        <f>C36+E36+G36+K36+M36+O36+Q36+S36+U36+W36+Y36+AA36+I36</f>
        <v>21931.2258778</v>
      </c>
    </row>
    <row r="37" spans="1:29" ht="12.75" x14ac:dyDescent="0.2">
      <c r="A37" s="12" t="s">
        <v>9</v>
      </c>
      <c r="B37" s="5">
        <v>54.584249999999997</v>
      </c>
      <c r="C37" s="5">
        <f>B37+'[1]NL-22'!C37</f>
        <v>371.69850600000001</v>
      </c>
      <c r="D37" s="8">
        <v>19.196449999999999</v>
      </c>
      <c r="E37" s="5">
        <f>D37+'[1]NL-22'!E37</f>
        <v>49.564909999999998</v>
      </c>
      <c r="F37" s="11">
        <v>0</v>
      </c>
      <c r="G37" s="5">
        <f>F37+'[1]NL-22'!G37</f>
        <v>0</v>
      </c>
      <c r="H37" s="11">
        <v>0</v>
      </c>
      <c r="I37" s="5">
        <f>H37+'[1]NL-22'!I37</f>
        <v>0</v>
      </c>
      <c r="J37" s="10">
        <v>114.88737</v>
      </c>
      <c r="K37" s="5">
        <f>J37+'[1]NL-22'!K37</f>
        <v>217.31193000000002</v>
      </c>
      <c r="L37" s="9">
        <v>220.71</v>
      </c>
      <c r="M37" s="5">
        <f>L37+'[1]NL-22'!M37</f>
        <v>467.81</v>
      </c>
      <c r="N37" s="5">
        <v>321.40039000000002</v>
      </c>
      <c r="O37" s="5">
        <f>N37+'[1]NL-22'!O37</f>
        <v>696.40936999999997</v>
      </c>
      <c r="P37" s="6">
        <v>14.092700000000001</v>
      </c>
      <c r="Q37" s="5">
        <f>P37+'[1]NL-22'!Q37</f>
        <v>23.174570000000003</v>
      </c>
      <c r="R37" s="6">
        <v>6.3762699999999999</v>
      </c>
      <c r="S37" s="5">
        <f>R37+'[1]NL-22'!S37</f>
        <v>9.5810099999999991</v>
      </c>
      <c r="T37" s="8">
        <v>20.49</v>
      </c>
      <c r="U37" s="5">
        <f>T37+'[1]NL-22'!U37</f>
        <v>38.879999999999995</v>
      </c>
      <c r="V37" s="7">
        <v>0.46416000000000002</v>
      </c>
      <c r="W37" s="5">
        <f>V37+'[1]NL-22'!W37</f>
        <v>0.60149000000000008</v>
      </c>
      <c r="X37" s="5">
        <v>0</v>
      </c>
      <c r="Y37" s="5">
        <v>0</v>
      </c>
      <c r="Z37" s="13">
        <v>83.53273999999999</v>
      </c>
      <c r="AA37" s="5">
        <f>Z37+'[1]NL-22'!AA37</f>
        <v>170.64919499999999</v>
      </c>
      <c r="AB37" s="5">
        <f>B37+D37+F37+J37+L37+N37+P37+R37+T37+V37+X37+Z37+H37</f>
        <v>855.73433</v>
      </c>
      <c r="AC37" s="5">
        <f>C37+E37+G37+K37+M37+O37+Q37+S37+U37+W37+Y37+AA37+I37</f>
        <v>2045.680981</v>
      </c>
    </row>
    <row r="38" spans="1:29" ht="12.75" x14ac:dyDescent="0.2">
      <c r="A38" s="12" t="s">
        <v>8</v>
      </c>
      <c r="B38" s="5">
        <v>87.017160000000004</v>
      </c>
      <c r="C38" s="5">
        <f>B38+'[1]NL-22'!C38</f>
        <v>968.55241009999997</v>
      </c>
      <c r="D38" s="8">
        <v>231.1902</v>
      </c>
      <c r="E38" s="5">
        <f>D38+'[1]NL-22'!E38</f>
        <v>706.62924999999996</v>
      </c>
      <c r="F38" s="11">
        <v>28.674150000000001</v>
      </c>
      <c r="G38" s="5">
        <f>F38+'[1]NL-22'!G38</f>
        <v>215.22692000000001</v>
      </c>
      <c r="H38" s="11">
        <v>0</v>
      </c>
      <c r="I38" s="5">
        <f>H38+'[1]NL-22'!I38</f>
        <v>0</v>
      </c>
      <c r="J38" s="10">
        <v>515.27161599999999</v>
      </c>
      <c r="K38" s="5">
        <f>J38+'[1]NL-22'!K38</f>
        <v>1134.2285953000001</v>
      </c>
      <c r="L38" s="9">
        <v>643.37</v>
      </c>
      <c r="M38" s="5">
        <f>L38+'[1]NL-22'!M38</f>
        <v>1330.94</v>
      </c>
      <c r="N38" s="5">
        <v>1510.1543099999999</v>
      </c>
      <c r="O38" s="5">
        <f>N38+'[1]NL-22'!O38</f>
        <v>3015.6693599999999</v>
      </c>
      <c r="P38" s="6">
        <v>101.50869</v>
      </c>
      <c r="Q38" s="5">
        <f>P38+'[1]NL-22'!Q38</f>
        <v>224.8976945</v>
      </c>
      <c r="R38" s="6">
        <v>51.753520000000002</v>
      </c>
      <c r="S38" s="5">
        <f>R38+'[1]NL-22'!S38</f>
        <v>123.230614</v>
      </c>
      <c r="T38" s="8">
        <v>2866.76</v>
      </c>
      <c r="U38" s="5">
        <f>T38+'[1]NL-22'!U38</f>
        <v>4694.7800000000007</v>
      </c>
      <c r="V38" s="7">
        <v>2.8249200000000001</v>
      </c>
      <c r="W38" s="5">
        <f>V38+'[1]NL-22'!W38</f>
        <v>5.9072200000000006</v>
      </c>
      <c r="X38" s="5">
        <v>0</v>
      </c>
      <c r="Y38" s="5">
        <v>0</v>
      </c>
      <c r="Z38" s="6">
        <v>315.82</v>
      </c>
      <c r="AA38" s="5">
        <f>Z38+'[1]NL-22'!AA38</f>
        <v>825.18780399999991</v>
      </c>
      <c r="AB38" s="5">
        <f>B38+D38+F38+J38+L38+N38+P38+R38+T38+V38+X38+Z38+H38</f>
        <v>6354.3445660000007</v>
      </c>
      <c r="AC38" s="5">
        <f>C38+E38+G38+K38+M38+O38+Q38+S38+U38+W38+Y38+AA38+I38</f>
        <v>13245.249867899998</v>
      </c>
    </row>
    <row r="39" spans="1:29" ht="12.75" x14ac:dyDescent="0.2">
      <c r="A39" s="12" t="s">
        <v>7</v>
      </c>
      <c r="B39" s="5">
        <v>853.31300999999996</v>
      </c>
      <c r="C39" s="5">
        <f>B39+'[1]NL-22'!C39</f>
        <v>853.31300999999996</v>
      </c>
      <c r="D39" s="8">
        <v>0</v>
      </c>
      <c r="E39" s="5">
        <f>D39+'[1]NL-22'!E39</f>
        <v>7.6010000000000008E-2</v>
      </c>
      <c r="F39" s="11">
        <v>0</v>
      </c>
      <c r="G39" s="5">
        <f>F39+'[1]NL-22'!G39</f>
        <v>0</v>
      </c>
      <c r="H39" s="11">
        <v>0</v>
      </c>
      <c r="I39" s="5">
        <f>H39+'[1]NL-22'!I39</f>
        <v>0</v>
      </c>
      <c r="J39" s="10">
        <v>0</v>
      </c>
      <c r="K39" s="5">
        <f>J39+'[1]NL-22'!K39</f>
        <v>0</v>
      </c>
      <c r="L39" s="9">
        <v>0</v>
      </c>
      <c r="M39" s="5">
        <f>L39+'[1]NL-22'!M39</f>
        <v>0.1</v>
      </c>
      <c r="N39" s="5">
        <v>4.2599999999999999E-2</v>
      </c>
      <c r="O39" s="5">
        <f>N39+'[1]NL-22'!O39</f>
        <v>0.1026</v>
      </c>
      <c r="P39" s="6">
        <v>0</v>
      </c>
      <c r="Q39" s="5">
        <f>P39+'[1]NL-22'!Q39</f>
        <v>4.3000000000000003E-2</v>
      </c>
      <c r="R39" s="6">
        <v>0</v>
      </c>
      <c r="S39" s="5">
        <f>R39+'[1]NL-22'!S39</f>
        <v>6.8000000000000005E-4</v>
      </c>
      <c r="T39" s="8">
        <v>0</v>
      </c>
      <c r="U39" s="5">
        <f>T39+'[1]NL-22'!U39</f>
        <v>0.25</v>
      </c>
      <c r="V39" s="7">
        <v>0</v>
      </c>
      <c r="W39" s="5">
        <f>V39+'[1]NL-22'!W39</f>
        <v>0</v>
      </c>
      <c r="X39" s="5">
        <v>0</v>
      </c>
      <c r="Y39" s="5">
        <v>0</v>
      </c>
      <c r="Z39" s="6">
        <v>0</v>
      </c>
      <c r="AA39" s="5">
        <f>Z39+'[1]NL-22'!AA39</f>
        <v>0.43123000000000006</v>
      </c>
      <c r="AB39" s="5">
        <f>B39+D39+F39+J39+L39+N39+P39+R39+T39+V39+X39+Z39+H39</f>
        <v>853.35560999999996</v>
      </c>
      <c r="AC39" s="5">
        <f>C39+E39+G39+K39+M39+O39+Q39+S39+U39+W39+Y39+AA39+I39</f>
        <v>854.31653000000006</v>
      </c>
    </row>
    <row r="40" spans="1:29" ht="12.75" x14ac:dyDescent="0.2">
      <c r="A40" s="12" t="s">
        <v>6</v>
      </c>
      <c r="B40" s="5">
        <v>0.43774000000000002</v>
      </c>
      <c r="C40" s="5">
        <f>B40+'[1]NL-22'!C40</f>
        <v>138.69773999999998</v>
      </c>
      <c r="D40" s="8">
        <v>20.469370000000001</v>
      </c>
      <c r="E40" s="5">
        <f>D40+'[1]NL-22'!E40</f>
        <v>39.230540000000005</v>
      </c>
      <c r="F40" s="11">
        <v>0</v>
      </c>
      <c r="G40" s="5">
        <f>F40+'[1]NL-22'!G40</f>
        <v>0</v>
      </c>
      <c r="H40" s="11">
        <v>0</v>
      </c>
      <c r="I40" s="5">
        <f>H40+'[1]NL-22'!I40</f>
        <v>0</v>
      </c>
      <c r="J40" s="10">
        <v>37.293947500000002</v>
      </c>
      <c r="K40" s="5">
        <f>J40+'[1]NL-22'!K40</f>
        <v>83.693927500000001</v>
      </c>
      <c r="L40" s="9">
        <v>560.41999999999996</v>
      </c>
      <c r="M40" s="5">
        <f>L40+'[1]NL-22'!M40</f>
        <v>1116.9499999999998</v>
      </c>
      <c r="N40" s="5">
        <v>1063.0807600000001</v>
      </c>
      <c r="O40" s="5">
        <f>N40+'[1]NL-22'!O40</f>
        <v>2709.3092999999999</v>
      </c>
      <c r="P40" s="6">
        <v>45.179160000000003</v>
      </c>
      <c r="Q40" s="5">
        <f>P40+'[1]NL-22'!Q40</f>
        <v>67.519480000000001</v>
      </c>
      <c r="R40" s="6">
        <v>14.153090000000001</v>
      </c>
      <c r="S40" s="5">
        <f>R40+'[1]NL-22'!S40</f>
        <v>32.370220000000003</v>
      </c>
      <c r="T40" s="8">
        <v>1514.96</v>
      </c>
      <c r="U40" s="5">
        <f>T40+'[1]NL-22'!U40</f>
        <v>1571.21</v>
      </c>
      <c r="V40" s="7">
        <v>1.9076500000000001</v>
      </c>
      <c r="W40" s="5">
        <f>V40+'[1]NL-22'!W40</f>
        <v>6.9549700000000003</v>
      </c>
      <c r="X40" s="5">
        <v>0</v>
      </c>
      <c r="Y40" s="5">
        <v>0</v>
      </c>
      <c r="Z40" s="6">
        <v>86.777810000000002</v>
      </c>
      <c r="AA40" s="5">
        <f>Z40+'[1]NL-22'!AA40</f>
        <v>186.58866</v>
      </c>
      <c r="AB40" s="5">
        <f>B40+D40+F40+J40+L40+N40+P40+R40+T40+V40+X40+Z40+H40</f>
        <v>3344.6795274999999</v>
      </c>
      <c r="AC40" s="5">
        <f>C40+E40+G40+K40+M40+O40+Q40+S40+U40+W40+Y40+AA40+I40</f>
        <v>5952.5248375000001</v>
      </c>
    </row>
    <row r="41" spans="1:29" ht="12.75" x14ac:dyDescent="0.2">
      <c r="A41" s="12" t="s">
        <v>5</v>
      </c>
      <c r="B41" s="5">
        <v>32.500529999999998</v>
      </c>
      <c r="C41" s="5">
        <f>B41+'[1]NL-22'!C41</f>
        <v>139.65196</v>
      </c>
      <c r="D41" s="8">
        <v>2.8308200000000001</v>
      </c>
      <c r="E41" s="5">
        <f>D41+'[1]NL-22'!E41</f>
        <v>6.5284800000000001</v>
      </c>
      <c r="F41" s="11">
        <v>0</v>
      </c>
      <c r="G41" s="5">
        <f>F41+'[1]NL-22'!G41</f>
        <v>0</v>
      </c>
      <c r="H41" s="11">
        <v>0</v>
      </c>
      <c r="I41" s="5">
        <f>H41+'[1]NL-22'!I41</f>
        <v>0</v>
      </c>
      <c r="J41" s="10">
        <v>2.2421099999999998</v>
      </c>
      <c r="K41" s="5">
        <f>J41+'[1]NL-22'!K41</f>
        <v>3.8601299999999998</v>
      </c>
      <c r="L41" s="9">
        <v>2.94</v>
      </c>
      <c r="M41" s="5">
        <f>L41+'[1]NL-22'!M41</f>
        <v>4.9399999999999995</v>
      </c>
      <c r="N41" s="5">
        <v>4.2306900000000001</v>
      </c>
      <c r="O41" s="5">
        <f>N41+'[1]NL-22'!O41</f>
        <v>6.6114100000000002</v>
      </c>
      <c r="P41" s="6">
        <v>2.6419199999999998</v>
      </c>
      <c r="Q41" s="5">
        <f>P41+'[1]NL-22'!Q41</f>
        <v>3.83527</v>
      </c>
      <c r="R41" s="6">
        <v>0.1394</v>
      </c>
      <c r="S41" s="5">
        <f>R41+'[1]NL-22'!S41</f>
        <v>0.88492000000000004</v>
      </c>
      <c r="T41" s="8">
        <v>1.39</v>
      </c>
      <c r="U41" s="5">
        <f>T41+'[1]NL-22'!U41</f>
        <v>1.88</v>
      </c>
      <c r="V41" s="7">
        <v>0</v>
      </c>
      <c r="W41" s="5">
        <f>V41+'[1]NL-22'!W41</f>
        <v>0</v>
      </c>
      <c r="X41" s="5">
        <v>0</v>
      </c>
      <c r="Y41" s="5">
        <v>0</v>
      </c>
      <c r="Z41" s="6">
        <v>1.5315400000000001</v>
      </c>
      <c r="AA41" s="5">
        <f>Z41+'[1]NL-22'!AA41</f>
        <v>3.3617900000000001</v>
      </c>
      <c r="AB41" s="5">
        <f>B41+D41+F41+J41+L41+N41+P41+R41+T41+V41+X41+Z41+H41</f>
        <v>50.447009999999999</v>
      </c>
      <c r="AC41" s="5">
        <f>C41+E41+G41+K41+M41+O41+Q41+S41+U41+W41+Y41+AA41+I41</f>
        <v>171.55396000000002</v>
      </c>
    </row>
    <row r="42" spans="1:29" ht="12.75" x14ac:dyDescent="0.2">
      <c r="A42" s="12" t="s">
        <v>4</v>
      </c>
      <c r="B42" s="5">
        <v>82.742360000000005</v>
      </c>
      <c r="C42" s="5">
        <f>B42+'[1]NL-22'!C42</f>
        <v>407.95851000000005</v>
      </c>
      <c r="D42" s="8">
        <v>3.8747699999999998</v>
      </c>
      <c r="E42" s="5">
        <f>D42+'[1]NL-22'!E42</f>
        <v>12.48185</v>
      </c>
      <c r="F42" s="11">
        <v>0</v>
      </c>
      <c r="G42" s="5">
        <f>F42+'[1]NL-22'!G42</f>
        <v>0</v>
      </c>
      <c r="H42" s="11">
        <v>0</v>
      </c>
      <c r="I42" s="5">
        <f>H42+'[1]NL-22'!I42</f>
        <v>0</v>
      </c>
      <c r="J42" s="10">
        <v>5.9868500000000004</v>
      </c>
      <c r="K42" s="5">
        <f>J42+'[1]NL-22'!K42</f>
        <v>6.4500800000000007</v>
      </c>
      <c r="L42" s="9">
        <v>12.75</v>
      </c>
      <c r="M42" s="5">
        <f>L42+'[1]NL-22'!M42</f>
        <v>28.369999999999997</v>
      </c>
      <c r="N42" s="5">
        <v>37.029719999999998</v>
      </c>
      <c r="O42" s="5">
        <f>N42+'[1]NL-22'!O42</f>
        <v>78.332589999999996</v>
      </c>
      <c r="P42" s="6">
        <v>5.9260700000000002</v>
      </c>
      <c r="Q42" s="5">
        <f>P42+'[1]NL-22'!Q42</f>
        <v>14.369420000000002</v>
      </c>
      <c r="R42" s="6">
        <v>7.6609699999999998</v>
      </c>
      <c r="S42" s="5">
        <f>R42+'[1]NL-22'!S42</f>
        <v>9.5884599999999995</v>
      </c>
      <c r="T42" s="8">
        <v>55.12</v>
      </c>
      <c r="U42" s="5">
        <f>T42+'[1]NL-22'!U42</f>
        <v>197.89000000000001</v>
      </c>
      <c r="V42" s="7">
        <v>0</v>
      </c>
      <c r="W42" s="5">
        <f>V42+'[1]NL-22'!W42</f>
        <v>2.0800000000000003E-2</v>
      </c>
      <c r="X42" s="5">
        <v>0</v>
      </c>
      <c r="Y42" s="5">
        <v>0</v>
      </c>
      <c r="Z42" s="6">
        <v>3.0446300000000002</v>
      </c>
      <c r="AA42" s="5">
        <f>Z42+'[1]NL-22'!AA42</f>
        <v>7.7821200000000008</v>
      </c>
      <c r="AB42" s="5">
        <f>B42+D42+F42+J42+L42+N42+P42+R42+T42+V42+X42+Z42+H42</f>
        <v>214.13537000000002</v>
      </c>
      <c r="AC42" s="5">
        <f>C42+E42+G42+K42+M42+O42+Q42+S42+U42+W42+Y42+AA42+I42</f>
        <v>763.24383000000012</v>
      </c>
    </row>
    <row r="43" spans="1:29" ht="12.75" x14ac:dyDescent="0.2">
      <c r="A43" s="12" t="s">
        <v>3</v>
      </c>
      <c r="B43" s="5">
        <v>65.202910000000003</v>
      </c>
      <c r="C43" s="5">
        <f>B43+'[1]NL-22'!C43</f>
        <v>1740.8604694999999</v>
      </c>
      <c r="D43" s="8">
        <v>621.577</v>
      </c>
      <c r="E43" s="5">
        <f>D43+'[1]NL-22'!E43</f>
        <v>1611.5530979999999</v>
      </c>
      <c r="F43" s="11">
        <v>223.8485</v>
      </c>
      <c r="G43" s="5">
        <f>F43+'[1]NL-22'!G43</f>
        <v>261.64044999999999</v>
      </c>
      <c r="H43" s="11">
        <v>36.137779999999999</v>
      </c>
      <c r="I43" s="5">
        <f>H43+'[1]NL-22'!I43</f>
        <v>127.68433999999999</v>
      </c>
      <c r="J43" s="10">
        <v>579.63</v>
      </c>
      <c r="K43" s="5">
        <f>J43+'[1]NL-22'!K43</f>
        <v>1195.6071068000001</v>
      </c>
      <c r="L43" s="9">
        <v>1470.06</v>
      </c>
      <c r="M43" s="5">
        <f>L43+'[1]NL-22'!M43</f>
        <v>2686.68</v>
      </c>
      <c r="N43" s="5">
        <v>1696.08998</v>
      </c>
      <c r="O43" s="5">
        <f>N43+'[1]NL-22'!O43</f>
        <v>3218.6669635999997</v>
      </c>
      <c r="P43" s="6">
        <v>602.78</v>
      </c>
      <c r="Q43" s="5">
        <f>P43+'[1]NL-22'!Q43</f>
        <v>843.86723800000004</v>
      </c>
      <c r="R43" s="6">
        <f>361.9489599-92.01</f>
        <v>269.93895989999999</v>
      </c>
      <c r="S43" s="5">
        <f>R43+'[1]NL-22'!S43</f>
        <v>419.04887989999997</v>
      </c>
      <c r="T43" s="8">
        <v>5850.77</v>
      </c>
      <c r="U43" s="5">
        <f>T43+'[1]NL-22'!U43</f>
        <v>14006.310000000001</v>
      </c>
      <c r="V43" s="7">
        <v>18.487500000000001</v>
      </c>
      <c r="W43" s="5">
        <f>V43+'[1]NL-22'!W43</f>
        <v>37.93215</v>
      </c>
      <c r="X43" s="5">
        <v>0</v>
      </c>
      <c r="Y43" s="5">
        <v>0</v>
      </c>
      <c r="Z43" s="6">
        <v>1201.3900000000001</v>
      </c>
      <c r="AA43" s="5">
        <f>Z43+'[1]NL-22'!AA43</f>
        <v>2094.88463</v>
      </c>
      <c r="AB43" s="5">
        <f>B43+D43+F43+J43+L43+N43+P43+R43+T43+V43+X43+Z43+H43</f>
        <v>12635.912629899996</v>
      </c>
      <c r="AC43" s="5">
        <f>C43+E43+G43+K43+M43+O43+Q43+S43+U43+W43+Y43+AA43+I43</f>
        <v>28244.7353258</v>
      </c>
    </row>
    <row r="44" spans="1:29" ht="12.75" x14ac:dyDescent="0.2">
      <c r="A44" s="12" t="s">
        <v>2</v>
      </c>
      <c r="B44" s="5">
        <v>4966.6099999999997</v>
      </c>
      <c r="C44" s="5">
        <f>B44+'[1]NL-22'!C44</f>
        <v>4966.6099999999997</v>
      </c>
      <c r="D44" s="8">
        <v>0</v>
      </c>
      <c r="E44" s="5">
        <f>D44+'[1]NL-22'!E44</f>
        <v>0</v>
      </c>
      <c r="F44" s="11">
        <v>0</v>
      </c>
      <c r="G44" s="5">
        <f>F44+'[1]NL-22'!G44</f>
        <v>0</v>
      </c>
      <c r="H44" s="11">
        <v>0</v>
      </c>
      <c r="I44" s="5">
        <f>H44+'[1]NL-22'!I44</f>
        <v>0</v>
      </c>
      <c r="J44" s="10">
        <v>0</v>
      </c>
      <c r="K44" s="5">
        <f>J44+'[1]NL-22'!K44</f>
        <v>0</v>
      </c>
      <c r="L44" s="9">
        <v>0</v>
      </c>
      <c r="M44" s="5">
        <f>L44+'[1]NL-22'!M44</f>
        <v>0</v>
      </c>
      <c r="N44" s="5">
        <v>0</v>
      </c>
      <c r="O44" s="5">
        <f>N44+'[1]NL-22'!O44</f>
        <v>0</v>
      </c>
      <c r="P44" s="6">
        <v>0</v>
      </c>
      <c r="Q44" s="5">
        <f>P44+'[1]NL-22'!Q44</f>
        <v>0</v>
      </c>
      <c r="R44" s="6">
        <v>0</v>
      </c>
      <c r="S44" s="5">
        <f>R44+'[1]NL-22'!S44</f>
        <v>0</v>
      </c>
      <c r="T44" s="8">
        <v>0</v>
      </c>
      <c r="U44" s="5">
        <f>T44+'[1]NL-22'!U44</f>
        <v>0</v>
      </c>
      <c r="V44" s="7">
        <v>0</v>
      </c>
      <c r="W44" s="5">
        <f>V44+'[1]NL-22'!W44</f>
        <v>0</v>
      </c>
      <c r="X44" s="5">
        <v>0</v>
      </c>
      <c r="Y44" s="5">
        <v>0</v>
      </c>
      <c r="Z44" s="6">
        <v>0</v>
      </c>
      <c r="AA44" s="5">
        <f>Z44+'[1]NL-22'!AA44</f>
        <v>0</v>
      </c>
      <c r="AB44" s="5">
        <f>B44+D44+F44+J44+L44+N44+P44+R44+T44+V44+X44+Z44+H44</f>
        <v>4966.6099999999997</v>
      </c>
      <c r="AC44" s="5">
        <f>C44+E44+G44+K44+M44+O44+Q44+S44+U44+W44+Y44+AA44+I44</f>
        <v>4966.6099999999997</v>
      </c>
    </row>
    <row r="45" spans="1:29" ht="12.75" x14ac:dyDescent="0.2">
      <c r="A45" s="12" t="s">
        <v>1</v>
      </c>
      <c r="B45" s="5">
        <v>16.29</v>
      </c>
      <c r="C45" s="5">
        <f>B45+'[1]NL-22'!C45</f>
        <v>60.930079999999997</v>
      </c>
      <c r="D45" s="8">
        <v>1.18449</v>
      </c>
      <c r="E45" s="5">
        <f>D45+'[1]NL-22'!E45</f>
        <v>3.0159000000000002</v>
      </c>
      <c r="F45" s="11">
        <v>1.3663000000000001</v>
      </c>
      <c r="G45" s="5">
        <f>F45+'[1]NL-22'!G45</f>
        <v>2.1105700000000001</v>
      </c>
      <c r="H45" s="11">
        <v>0</v>
      </c>
      <c r="I45" s="5">
        <f>H45+'[1]NL-22'!I45</f>
        <v>0</v>
      </c>
      <c r="J45" s="10">
        <v>47.906619999999997</v>
      </c>
      <c r="K45" s="5">
        <f>J45+'[1]NL-22'!K45</f>
        <v>47.968129999999995</v>
      </c>
      <c r="L45" s="9">
        <v>11.89</v>
      </c>
      <c r="M45" s="5">
        <f>L45+'[1]NL-22'!M45</f>
        <v>25.23</v>
      </c>
      <c r="N45" s="5">
        <v>22.267320000000002</v>
      </c>
      <c r="O45" s="5">
        <f>N45+'[1]NL-22'!O45</f>
        <v>58.395719999999997</v>
      </c>
      <c r="P45" s="6">
        <v>0.1363</v>
      </c>
      <c r="Q45" s="5">
        <f>P45+'[1]NL-22'!Q45</f>
        <v>0.42778000000000005</v>
      </c>
      <c r="R45" s="6">
        <v>0.60418000000000005</v>
      </c>
      <c r="S45" s="5">
        <f>R45+'[1]NL-22'!S45</f>
        <v>1.4849300000000001</v>
      </c>
      <c r="T45" s="8">
        <v>3.66</v>
      </c>
      <c r="U45" s="5">
        <f>T45+'[1]NL-22'!U45</f>
        <v>7.36</v>
      </c>
      <c r="V45" s="7">
        <v>0.15230000000000002</v>
      </c>
      <c r="W45" s="5">
        <f>V45+'[1]NL-22'!W45</f>
        <v>0.40639999999999998</v>
      </c>
      <c r="X45" s="5">
        <v>0</v>
      </c>
      <c r="Y45" s="5">
        <v>0</v>
      </c>
      <c r="Z45" s="6">
        <v>0.9374300000000001</v>
      </c>
      <c r="AA45" s="5">
        <f>Z45+'[1]NL-22'!AA45</f>
        <v>3.7216399999999998</v>
      </c>
      <c r="AB45" s="5">
        <f>B45+D45+F45+J45+L45+N45+P45+R45+T45+V45+X45+Z45+H45</f>
        <v>106.39494000000001</v>
      </c>
      <c r="AC45" s="5">
        <f>C45+E45+G45+K45+M45+O45+Q45+S45+U45+W45+Y45+AA45+I45</f>
        <v>211.05115000000001</v>
      </c>
    </row>
    <row r="46" spans="1:29" ht="12.75" x14ac:dyDescent="0.2">
      <c r="A46" s="4" t="s">
        <v>0</v>
      </c>
      <c r="B46" s="3">
        <f>SUM(B10:B45)</f>
        <v>23290.988381700008</v>
      </c>
      <c r="C46" s="3">
        <f>SUM(C10:C45)</f>
        <v>55585.512347300006</v>
      </c>
      <c r="D46" s="3">
        <f>SUM(D10:D45)</f>
        <v>5341.069590000001</v>
      </c>
      <c r="E46" s="3">
        <f>SUM(E10:E45)</f>
        <v>12985.537157600002</v>
      </c>
      <c r="F46" s="3">
        <f>SUM(F10:F45)</f>
        <v>5863.2479060000005</v>
      </c>
      <c r="G46" s="3">
        <f>SUM(G10:G45)</f>
        <v>11232.39165684</v>
      </c>
      <c r="H46" s="3">
        <f>SUM(H10:H45)</f>
        <v>2533.0152727000004</v>
      </c>
      <c r="I46" s="3">
        <f>SUM(I10:I45)</f>
        <v>4791.740115399999</v>
      </c>
      <c r="J46" s="3">
        <f>SUM(J10:J45)</f>
        <v>6928.4837014400009</v>
      </c>
      <c r="K46" s="3">
        <f>SUM(K10:K45)</f>
        <v>16912.166342390003</v>
      </c>
      <c r="L46" s="3">
        <f>SUM(L10:L45)</f>
        <v>29804.639999999996</v>
      </c>
      <c r="M46" s="3">
        <f>SUM(M10:M45)</f>
        <v>59951.910000000011</v>
      </c>
      <c r="N46" s="3">
        <f>SUM(N10:N45)</f>
        <v>44884.929999999993</v>
      </c>
      <c r="O46" s="3">
        <f>SUM(O10:O45)</f>
        <v>89380.857839599994</v>
      </c>
      <c r="P46" s="3">
        <f>SUM(P10:P45)</f>
        <v>3352.6223396000005</v>
      </c>
      <c r="Q46" s="3">
        <f>SUM(Q10:Q45)</f>
        <v>7158.5273990999995</v>
      </c>
      <c r="R46" s="3">
        <f>SUM(R10:R45)</f>
        <v>3513.4068099000006</v>
      </c>
      <c r="S46" s="3">
        <f>SUM(S10:S45)</f>
        <v>7704.0407664000004</v>
      </c>
      <c r="T46" s="3">
        <f>SUM(T10:T45)</f>
        <v>63845.149999999994</v>
      </c>
      <c r="U46" s="3">
        <f>SUM(U10:U45)</f>
        <v>128727.80000000002</v>
      </c>
      <c r="V46" s="3">
        <f>SUM(V10:V45)</f>
        <v>150.6199139</v>
      </c>
      <c r="W46" s="3">
        <f>SUM(W10:W45)</f>
        <v>434.63171839999995</v>
      </c>
      <c r="X46" s="3">
        <f>SUM(X10:X45)</f>
        <v>0</v>
      </c>
      <c r="Y46" s="3">
        <f>SUM(Y10:Y45)</f>
        <v>0</v>
      </c>
      <c r="Z46" s="3">
        <f>SUM(Z10:Z45)</f>
        <v>11599.789231399998</v>
      </c>
      <c r="AA46" s="3">
        <f>SUM(AA10:AA45)</f>
        <v>23802.474550999992</v>
      </c>
      <c r="AB46" s="3">
        <f>SUM(AB10:AB45)</f>
        <v>201107.96314664008</v>
      </c>
      <c r="AC46" s="3">
        <f>SUM(AC10:AC45)</f>
        <v>418667.58989403007</v>
      </c>
    </row>
  </sheetData>
  <mergeCells count="16">
    <mergeCell ref="A5:I5"/>
    <mergeCell ref="H8:I8"/>
    <mergeCell ref="A1:AC1"/>
    <mergeCell ref="T8:U8"/>
    <mergeCell ref="V8:W8"/>
    <mergeCell ref="X8:Y8"/>
    <mergeCell ref="Z8:AA8"/>
    <mergeCell ref="B8:C8"/>
    <mergeCell ref="D8:E8"/>
    <mergeCell ref="F8:G8"/>
    <mergeCell ref="J8:K8"/>
    <mergeCell ref="AB8:AC8"/>
    <mergeCell ref="L8:M8"/>
    <mergeCell ref="N8:O8"/>
    <mergeCell ref="P8:Q8"/>
    <mergeCell ref="R8:S8"/>
  </mergeCells>
  <printOptions horizontalCentered="1" verticalCentered="1"/>
  <pageMargins left="0" right="0" top="0" bottom="0" header="0" footer="0"/>
  <pageSetup paperSize="9" scale="87" fitToWidth="2" orientation="landscape" r:id="rId1"/>
  <headerFooter alignWithMargins="0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NL-22</vt:lpstr>
      <vt:lpstr>'NL-22'!Print_Titles</vt:lpstr>
    </vt:vector>
  </TitlesOfParts>
  <Company>PricewaterhouseCoopers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Dhrubajyoti Mukherjee</dc:creator>
  <cp:lastModifiedBy>Dhrubajyoti Mukherjee</cp:lastModifiedBy>
  <dcterms:created xsi:type="dcterms:W3CDTF">2016-08-31T11:24:28Z</dcterms:created>
  <dcterms:modified xsi:type="dcterms:W3CDTF">2016-08-31T11:24:48Z</dcterms:modified>
</cp:coreProperties>
</file>