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NL-22" sheetId="1" r:id="rId1"/>
  </sheets>
  <definedNames>
    <definedName name="_xlnm.Print_Titles" localSheetId="0">'NL-22'!$8:$8</definedName>
  </definedNames>
  <calcPr calcId="145621" fullCalcOnLoad="1"/>
</workbook>
</file>

<file path=xl/calcChain.xml><?xml version="1.0" encoding="utf-8"?>
<calcChain xmlns="http://schemas.openxmlformats.org/spreadsheetml/2006/main">
  <c r="E10" i="1" l="1"/>
  <c r="G10" i="1"/>
  <c r="I10" i="1"/>
  <c r="I46" i="1" s="1"/>
  <c r="K10" i="1"/>
  <c r="M10" i="1"/>
  <c r="O10" i="1"/>
  <c r="Q10" i="1"/>
  <c r="Q46" i="1" s="1"/>
  <c r="S10" i="1"/>
  <c r="W10" i="1"/>
  <c r="AB10" i="1"/>
  <c r="AC10" i="1"/>
  <c r="E11" i="1"/>
  <c r="G11" i="1"/>
  <c r="AC11" i="1" s="1"/>
  <c r="I11" i="1"/>
  <c r="K11" i="1"/>
  <c r="K46" i="1" s="1"/>
  <c r="M11" i="1"/>
  <c r="O11" i="1"/>
  <c r="Q11" i="1"/>
  <c r="S11" i="1"/>
  <c r="S46" i="1" s="1"/>
  <c r="W11" i="1"/>
  <c r="AB11" i="1"/>
  <c r="E12" i="1"/>
  <c r="AC12" i="1" s="1"/>
  <c r="G12" i="1"/>
  <c r="I12" i="1"/>
  <c r="K12" i="1"/>
  <c r="M12" i="1"/>
  <c r="M46" i="1" s="1"/>
  <c r="O12" i="1"/>
  <c r="Q12" i="1"/>
  <c r="S12" i="1"/>
  <c r="W12" i="1"/>
  <c r="W46" i="1" s="1"/>
  <c r="AB12" i="1"/>
  <c r="E13" i="1"/>
  <c r="G13" i="1"/>
  <c r="G46" i="1" s="1"/>
  <c r="I13" i="1"/>
  <c r="K13" i="1"/>
  <c r="M13" i="1"/>
  <c r="O13" i="1"/>
  <c r="O46" i="1" s="1"/>
  <c r="Q13" i="1"/>
  <c r="S13" i="1"/>
  <c r="W13" i="1"/>
  <c r="AB13" i="1"/>
  <c r="E14" i="1"/>
  <c r="G14" i="1"/>
  <c r="I14" i="1"/>
  <c r="K14" i="1"/>
  <c r="M14" i="1"/>
  <c r="O14" i="1"/>
  <c r="Q14" i="1"/>
  <c r="S14" i="1"/>
  <c r="W14" i="1"/>
  <c r="AB14" i="1"/>
  <c r="AC14" i="1"/>
  <c r="E15" i="1"/>
  <c r="G15" i="1"/>
  <c r="AC15" i="1" s="1"/>
  <c r="I15" i="1"/>
  <c r="K15" i="1"/>
  <c r="M15" i="1"/>
  <c r="O15" i="1"/>
  <c r="Q15" i="1"/>
  <c r="S15" i="1"/>
  <c r="W15" i="1"/>
  <c r="AB15" i="1"/>
  <c r="E16" i="1"/>
  <c r="AC16" i="1" s="1"/>
  <c r="G16" i="1"/>
  <c r="I16" i="1"/>
  <c r="K16" i="1"/>
  <c r="M16" i="1"/>
  <c r="O16" i="1"/>
  <c r="Q16" i="1"/>
  <c r="S16" i="1"/>
  <c r="W16" i="1"/>
  <c r="AB16" i="1"/>
  <c r="E17" i="1"/>
  <c r="G17" i="1"/>
  <c r="AC17" i="1" s="1"/>
  <c r="I17" i="1"/>
  <c r="K17" i="1"/>
  <c r="M17" i="1"/>
  <c r="O17" i="1"/>
  <c r="Q17" i="1"/>
  <c r="S17" i="1"/>
  <c r="W17" i="1"/>
  <c r="AB17" i="1"/>
  <c r="E18" i="1"/>
  <c r="G18" i="1"/>
  <c r="I18" i="1"/>
  <c r="K18" i="1"/>
  <c r="M18" i="1"/>
  <c r="O18" i="1"/>
  <c r="Q18" i="1"/>
  <c r="S18" i="1"/>
  <c r="W18" i="1"/>
  <c r="AB18" i="1"/>
  <c r="AC18" i="1"/>
  <c r="E19" i="1"/>
  <c r="G19" i="1"/>
  <c r="AC19" i="1" s="1"/>
  <c r="I19" i="1"/>
  <c r="K19" i="1"/>
  <c r="M19" i="1"/>
  <c r="O19" i="1"/>
  <c r="Q19" i="1"/>
  <c r="S19" i="1"/>
  <c r="W19" i="1"/>
  <c r="AB19" i="1"/>
  <c r="E20" i="1"/>
  <c r="AC20" i="1" s="1"/>
  <c r="G20" i="1"/>
  <c r="I20" i="1"/>
  <c r="K20" i="1"/>
  <c r="M20" i="1"/>
  <c r="O20" i="1"/>
  <c r="Q20" i="1"/>
  <c r="S20" i="1"/>
  <c r="W20" i="1"/>
  <c r="AB20" i="1"/>
  <c r="E21" i="1"/>
  <c r="G21" i="1"/>
  <c r="AC21" i="1" s="1"/>
  <c r="I21" i="1"/>
  <c r="K21" i="1"/>
  <c r="M21" i="1"/>
  <c r="O21" i="1"/>
  <c r="Q21" i="1"/>
  <c r="S21" i="1"/>
  <c r="W21" i="1"/>
  <c r="AB21" i="1"/>
  <c r="E22" i="1"/>
  <c r="G22" i="1"/>
  <c r="I22" i="1"/>
  <c r="K22" i="1"/>
  <c r="M22" i="1"/>
  <c r="O22" i="1"/>
  <c r="Q22" i="1"/>
  <c r="S22" i="1"/>
  <c r="W22" i="1"/>
  <c r="AB22" i="1"/>
  <c r="AC22" i="1"/>
  <c r="E23" i="1"/>
  <c r="G23" i="1"/>
  <c r="AC23" i="1" s="1"/>
  <c r="I23" i="1"/>
  <c r="K23" i="1"/>
  <c r="M23" i="1"/>
  <c r="O23" i="1"/>
  <c r="Q23" i="1"/>
  <c r="S23" i="1"/>
  <c r="W23" i="1"/>
  <c r="AB23" i="1"/>
  <c r="E24" i="1"/>
  <c r="AC24" i="1" s="1"/>
  <c r="G24" i="1"/>
  <c r="I24" i="1"/>
  <c r="K24" i="1"/>
  <c r="M24" i="1"/>
  <c r="O24" i="1"/>
  <c r="Q24" i="1"/>
  <c r="S24" i="1"/>
  <c r="W24" i="1"/>
  <c r="AB24" i="1"/>
  <c r="E25" i="1"/>
  <c r="G25" i="1"/>
  <c r="AC25" i="1" s="1"/>
  <c r="I25" i="1"/>
  <c r="K25" i="1"/>
  <c r="M25" i="1"/>
  <c r="O25" i="1"/>
  <c r="Q25" i="1"/>
  <c r="S25" i="1"/>
  <c r="W25" i="1"/>
  <c r="AB25" i="1"/>
  <c r="E26" i="1"/>
  <c r="G26" i="1"/>
  <c r="I26" i="1"/>
  <c r="K26" i="1"/>
  <c r="M26" i="1"/>
  <c r="O26" i="1"/>
  <c r="Q26" i="1"/>
  <c r="S26" i="1"/>
  <c r="W26" i="1"/>
  <c r="AB26" i="1"/>
  <c r="AC26" i="1"/>
  <c r="E27" i="1"/>
  <c r="G27" i="1"/>
  <c r="AC27" i="1" s="1"/>
  <c r="I27" i="1"/>
  <c r="K27" i="1"/>
  <c r="M27" i="1"/>
  <c r="O27" i="1"/>
  <c r="Q27" i="1"/>
  <c r="S27" i="1"/>
  <c r="W27" i="1"/>
  <c r="AB27" i="1"/>
  <c r="E28" i="1"/>
  <c r="AC28" i="1" s="1"/>
  <c r="G28" i="1"/>
  <c r="I28" i="1"/>
  <c r="K28" i="1"/>
  <c r="M28" i="1"/>
  <c r="O28" i="1"/>
  <c r="Q28" i="1"/>
  <c r="S28" i="1"/>
  <c r="W28" i="1"/>
  <c r="AB28" i="1"/>
  <c r="E29" i="1"/>
  <c r="AC29" i="1" s="1"/>
  <c r="G29" i="1"/>
  <c r="I29" i="1"/>
  <c r="K29" i="1"/>
  <c r="M29" i="1"/>
  <c r="O29" i="1"/>
  <c r="Q29" i="1"/>
  <c r="S29" i="1"/>
  <c r="W29" i="1"/>
  <c r="AB29" i="1"/>
  <c r="E30" i="1"/>
  <c r="G30" i="1"/>
  <c r="I30" i="1"/>
  <c r="K30" i="1"/>
  <c r="M30" i="1"/>
  <c r="O30" i="1"/>
  <c r="Q30" i="1"/>
  <c r="S30" i="1"/>
  <c r="W30" i="1"/>
  <c r="AB30" i="1"/>
  <c r="AC30" i="1"/>
  <c r="E31" i="1"/>
  <c r="G31" i="1"/>
  <c r="AC31" i="1" s="1"/>
  <c r="I31" i="1"/>
  <c r="K31" i="1"/>
  <c r="M31" i="1"/>
  <c r="O31" i="1"/>
  <c r="Q31" i="1"/>
  <c r="S31" i="1"/>
  <c r="W31" i="1"/>
  <c r="AB31" i="1"/>
  <c r="E32" i="1"/>
  <c r="AC32" i="1" s="1"/>
  <c r="G32" i="1"/>
  <c r="I32" i="1"/>
  <c r="K32" i="1"/>
  <c r="M32" i="1"/>
  <c r="O32" i="1"/>
  <c r="Q32" i="1"/>
  <c r="S32" i="1"/>
  <c r="W32" i="1"/>
  <c r="AB32" i="1"/>
  <c r="E33" i="1"/>
  <c r="AC33" i="1" s="1"/>
  <c r="G33" i="1"/>
  <c r="I33" i="1"/>
  <c r="K33" i="1"/>
  <c r="M33" i="1"/>
  <c r="O33" i="1"/>
  <c r="Q33" i="1"/>
  <c r="S33" i="1"/>
  <c r="W33" i="1"/>
  <c r="AB33" i="1"/>
  <c r="E34" i="1"/>
  <c r="G34" i="1"/>
  <c r="I34" i="1"/>
  <c r="K34" i="1"/>
  <c r="M34" i="1"/>
  <c r="O34" i="1"/>
  <c r="Q34" i="1"/>
  <c r="S34" i="1"/>
  <c r="W34" i="1"/>
  <c r="AB34" i="1"/>
  <c r="AC34" i="1"/>
  <c r="E35" i="1"/>
  <c r="G35" i="1"/>
  <c r="AC35" i="1" s="1"/>
  <c r="I35" i="1"/>
  <c r="K35" i="1"/>
  <c r="M35" i="1"/>
  <c r="O35" i="1"/>
  <c r="Q35" i="1"/>
  <c r="S35" i="1"/>
  <c r="W35" i="1"/>
  <c r="AB35" i="1"/>
  <c r="E36" i="1"/>
  <c r="AC36" i="1" s="1"/>
  <c r="G36" i="1"/>
  <c r="I36" i="1"/>
  <c r="K36" i="1"/>
  <c r="M36" i="1"/>
  <c r="O36" i="1"/>
  <c r="Q36" i="1"/>
  <c r="S36" i="1"/>
  <c r="W36" i="1"/>
  <c r="AB36" i="1"/>
  <c r="E37" i="1"/>
  <c r="AC37" i="1" s="1"/>
  <c r="G37" i="1"/>
  <c r="I37" i="1"/>
  <c r="K37" i="1"/>
  <c r="M37" i="1"/>
  <c r="O37" i="1"/>
  <c r="Q37" i="1"/>
  <c r="S37" i="1"/>
  <c r="W37" i="1"/>
  <c r="AB37" i="1"/>
  <c r="E38" i="1"/>
  <c r="G38" i="1"/>
  <c r="I38" i="1"/>
  <c r="K38" i="1"/>
  <c r="M38" i="1"/>
  <c r="O38" i="1"/>
  <c r="Q38" i="1"/>
  <c r="S38" i="1"/>
  <c r="W38" i="1"/>
  <c r="AB38" i="1"/>
  <c r="AC38" i="1"/>
  <c r="E39" i="1"/>
  <c r="G39" i="1"/>
  <c r="I39" i="1"/>
  <c r="K39" i="1"/>
  <c r="AC39" i="1" s="1"/>
  <c r="M39" i="1"/>
  <c r="O39" i="1"/>
  <c r="Q39" i="1"/>
  <c r="S39" i="1"/>
  <c r="W39" i="1"/>
  <c r="AB39" i="1"/>
  <c r="E40" i="1"/>
  <c r="AC40" i="1" s="1"/>
  <c r="G40" i="1"/>
  <c r="I40" i="1"/>
  <c r="K40" i="1"/>
  <c r="M40" i="1"/>
  <c r="O40" i="1"/>
  <c r="Q40" i="1"/>
  <c r="S40" i="1"/>
  <c r="W40" i="1"/>
  <c r="AB40" i="1"/>
  <c r="E41" i="1"/>
  <c r="AC41" i="1" s="1"/>
  <c r="G41" i="1"/>
  <c r="I41" i="1"/>
  <c r="K41" i="1"/>
  <c r="M41" i="1"/>
  <c r="O41" i="1"/>
  <c r="Q41" i="1"/>
  <c r="S41" i="1"/>
  <c r="W41" i="1"/>
  <c r="AB41" i="1"/>
  <c r="E42" i="1"/>
  <c r="G42" i="1"/>
  <c r="I42" i="1"/>
  <c r="K42" i="1"/>
  <c r="M42" i="1"/>
  <c r="O42" i="1"/>
  <c r="Q42" i="1"/>
  <c r="S42" i="1"/>
  <c r="W42" i="1"/>
  <c r="AB42" i="1"/>
  <c r="AC42" i="1"/>
  <c r="E43" i="1"/>
  <c r="G43" i="1"/>
  <c r="I43" i="1"/>
  <c r="K43" i="1"/>
  <c r="AC43" i="1" s="1"/>
  <c r="M43" i="1"/>
  <c r="O43" i="1"/>
  <c r="Q43" i="1"/>
  <c r="S43" i="1"/>
  <c r="W43" i="1"/>
  <c r="AB43" i="1"/>
  <c r="E44" i="1"/>
  <c r="AC44" i="1" s="1"/>
  <c r="G44" i="1"/>
  <c r="I44" i="1"/>
  <c r="K44" i="1"/>
  <c r="M44" i="1"/>
  <c r="O44" i="1"/>
  <c r="Q44" i="1"/>
  <c r="S44" i="1"/>
  <c r="W44" i="1"/>
  <c r="AB44" i="1"/>
  <c r="E45" i="1"/>
  <c r="AC45" i="1" s="1"/>
  <c r="G45" i="1"/>
  <c r="I45" i="1"/>
  <c r="K45" i="1"/>
  <c r="M45" i="1"/>
  <c r="O45" i="1"/>
  <c r="Q45" i="1"/>
  <c r="S45" i="1"/>
  <c r="W45" i="1"/>
  <c r="AB45" i="1"/>
  <c r="B46" i="1"/>
  <c r="C46" i="1"/>
  <c r="D46" i="1"/>
  <c r="F46" i="1"/>
  <c r="H46" i="1"/>
  <c r="J46" i="1"/>
  <c r="L46" i="1"/>
  <c r="N46" i="1"/>
  <c r="P46" i="1"/>
  <c r="R46" i="1"/>
  <c r="T46" i="1"/>
  <c r="U46" i="1"/>
  <c r="V46" i="1"/>
  <c r="X46" i="1"/>
  <c r="Y46" i="1"/>
  <c r="Z46" i="1"/>
  <c r="AA46" i="1"/>
  <c r="AB46" i="1"/>
  <c r="E46" i="1" l="1"/>
  <c r="AC13" i="1"/>
  <c r="AC46" i="1" s="1"/>
</calcChain>
</file>

<file path=xl/sharedStrings.xml><?xml version="1.0" encoding="utf-8"?>
<sst xmlns="http://schemas.openxmlformats.org/spreadsheetml/2006/main" count="89" uniqueCount="62">
  <si>
    <t>Total</t>
  </si>
  <si>
    <t>Puducherry</t>
  </si>
  <si>
    <t>Lakshadweep</t>
  </si>
  <si>
    <t>Delhi</t>
  </si>
  <si>
    <t>Daman &amp; Diu</t>
  </si>
  <si>
    <t>Dadra &amp; Nagra Haveli</t>
  </si>
  <si>
    <t>Chandigarh</t>
  </si>
  <si>
    <t>Andaman &amp; Nicobar Is.</t>
  </si>
  <si>
    <t>West Bengal</t>
  </si>
  <si>
    <t>Uttrakhand</t>
  </si>
  <si>
    <t>Uttar Pradesh</t>
  </si>
  <si>
    <t>Tripura</t>
  </si>
  <si>
    <t>Telangana</t>
  </si>
  <si>
    <t>Tamil Nadu</t>
  </si>
  <si>
    <t>Sikkim</t>
  </si>
  <si>
    <t>Rajasthan</t>
  </si>
  <si>
    <t>Punjab</t>
  </si>
  <si>
    <t>Orissa</t>
  </si>
  <si>
    <t>Nagaland</t>
  </si>
  <si>
    <t>Mizoram</t>
  </si>
  <si>
    <t>Meghalaya</t>
  </si>
  <si>
    <t>Manipur</t>
  </si>
  <si>
    <t>Maharasthra</t>
  </si>
  <si>
    <t>Madhya Pradesh</t>
  </si>
  <si>
    <t>Kerala</t>
  </si>
  <si>
    <t>Karnataka</t>
  </si>
  <si>
    <t>Jharkhand</t>
  </si>
  <si>
    <t>Jammu &amp; Kashmir</t>
  </si>
  <si>
    <t>Himachal Pradesh</t>
  </si>
  <si>
    <t>Haryana</t>
  </si>
  <si>
    <t>Gujarat</t>
  </si>
  <si>
    <t>Goa</t>
  </si>
  <si>
    <t>Chhattisgarh</t>
  </si>
  <si>
    <t>Bihar</t>
  </si>
  <si>
    <t>Assam</t>
  </si>
  <si>
    <t>Arunachal Pradesh</t>
  </si>
  <si>
    <t>Andhra Pradesh</t>
  </si>
  <si>
    <t>Upto the qtr</t>
  </si>
  <si>
    <t>For the qtr</t>
  </si>
  <si>
    <t>Grand Total</t>
  </si>
  <si>
    <t>All Other Miscellaneous</t>
  </si>
  <si>
    <t>Crop Insurance</t>
  </si>
  <si>
    <t>Overseas medical Insurance</t>
  </si>
  <si>
    <t>Medical Insurance</t>
  </si>
  <si>
    <t>Personal Accident</t>
  </si>
  <si>
    <t>Liability insurance</t>
  </si>
  <si>
    <t>Motor Third Party</t>
  </si>
  <si>
    <t>Motor Own Damage</t>
  </si>
  <si>
    <t>Engineering</t>
  </si>
  <si>
    <t>AVIATION</t>
  </si>
  <si>
    <t>Marine (Hull)</t>
  </si>
  <si>
    <t>Marine (Cargo)</t>
  </si>
  <si>
    <t>Fire</t>
  </si>
  <si>
    <t>STATES</t>
  </si>
  <si>
    <t>(Rs in Lakhs)</t>
  </si>
  <si>
    <t>01/04/2015 to 30/06/2015</t>
  </si>
  <si>
    <t xml:space="preserve">GROSS DIRECT PREMIUM UNDERWRITTEN FOR THE  IST QUARTER: </t>
  </si>
  <si>
    <t>THE ORIENTAL INSURANCE COMPANY LIMITED</t>
  </si>
  <si>
    <t>Name of the Insurer:</t>
  </si>
  <si>
    <t>Geographical Distribution of Business</t>
  </si>
  <si>
    <t>FORM NL-22</t>
  </si>
  <si>
    <t>PERIODIC DISCLOSURES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</si>
</sst>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3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0" fontId="12" fillId="0" borderId="0"/>
  </cellStyleXfs>
  <cellXfs count="37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1" xfId="0" applyFont="1" applyBorder="1"/>
    <xf numFmtId="0" fontId="2" fillId="2" borderId="1" xfId="0" applyFont="1" applyFill="1" applyBorder="1"/>
    <xf numFmtId="2" fontId="3" fillId="0" borderId="1" xfId="0" applyNumberFormat="1" applyFont="1" applyFill="1" applyBorder="1"/>
    <xf numFmtId="0" fontId="4" fillId="0" borderId="1" xfId="0" applyFont="1" applyFill="1" applyBorder="1"/>
    <xf numFmtId="0" fontId="1" fillId="0" borderId="1" xfId="0" applyFont="1" applyBorder="1"/>
    <xf numFmtId="2" fontId="0" fillId="3" borderId="1" xfId="0" applyNumberFormat="1" applyFill="1" applyBorder="1"/>
    <xf numFmtId="2" fontId="5" fillId="0" borderId="1" xfId="0" applyNumberFormat="1" applyFont="1" applyFill="1" applyBorder="1"/>
    <xf numFmtId="2" fontId="0" fillId="0" borderId="1" xfId="0" applyNumberFormat="1" applyBorder="1"/>
    <xf numFmtId="2" fontId="0" fillId="2" borderId="1" xfId="0" applyNumberFormat="1" applyFill="1" applyBorder="1"/>
    <xf numFmtId="0" fontId="0" fillId="2" borderId="1" xfId="0" applyFill="1" applyBorder="1"/>
    <xf numFmtId="0" fontId="0" fillId="0" borderId="1" xfId="0" applyBorder="1"/>
    <xf numFmtId="0" fontId="2" fillId="0" borderId="1" xfId="0" applyFont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90" wrapText="1"/>
    </xf>
    <xf numFmtId="0" fontId="2" fillId="0" borderId="1" xfId="0" applyFont="1" applyFill="1" applyBorder="1" applyAlignment="1">
      <alignment horizontal="center" textRotation="90"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2" borderId="0" xfId="0" applyFill="1"/>
    <xf numFmtId="0" fontId="0" fillId="0" borderId="0" xfId="0" applyAlignment="1">
      <alignment vertical="center"/>
    </xf>
    <xf numFmtId="0" fontId="0" fillId="0" borderId="0" xfId="0" applyBorder="1"/>
    <xf numFmtId="0" fontId="0" fillId="2" borderId="0" xfId="0" applyFill="1" applyBorder="1"/>
    <xf numFmtId="0" fontId="0" fillId="4" borderId="0" xfId="0" applyFill="1" applyBorder="1"/>
    <xf numFmtId="0" fontId="9" fillId="4" borderId="0" xfId="1" applyFill="1"/>
    <xf numFmtId="0" fontId="10" fillId="4" borderId="0" xfId="0" applyFont="1" applyFill="1" applyBorder="1" applyAlignment="1"/>
    <xf numFmtId="0" fontId="10" fillId="5" borderId="0" xfId="0" applyFont="1" applyFill="1" applyBorder="1" applyAlignment="1"/>
    <xf numFmtId="0" fontId="10" fillId="5" borderId="0" xfId="0" applyFont="1" applyFill="1" applyBorder="1" applyAlignment="1">
      <alignment vertical="center"/>
    </xf>
    <xf numFmtId="0" fontId="11" fillId="6" borderId="0" xfId="0" applyFont="1" applyFill="1" applyBorder="1" applyAlignment="1">
      <alignment horizontal="center"/>
    </xf>
  </cellXfs>
  <cellStyles count="4">
    <cellStyle name="Normal" xfId="0" builtinId="0"/>
    <cellStyle name="Normal 2" xfId="2"/>
    <cellStyle name="Normal 2_Addtional IRDA Periodic disclosures v1 30Sep2009" xfId="1"/>
    <cellStyle name="Norma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46"/>
  <sheetViews>
    <sheetView tabSelected="1" zoomScaleNormal="100" workbookViewId="0">
      <pane xSplit="1" ySplit="9" topLeftCell="Y40" activePane="bottomRight" state="frozen"/>
      <selection pane="topRight" activeCell="B1" sqref="B1"/>
      <selection pane="bottomLeft" activeCell="A10" sqref="A10"/>
      <selection pane="bottomRight" activeCell="A58" sqref="A58"/>
    </sheetView>
  </sheetViews>
  <sheetFormatPr defaultRowHeight="11.25" x14ac:dyDescent="0.2"/>
  <cols>
    <col min="1" max="1" width="23.140625" style="1" customWidth="1"/>
    <col min="2" max="2" width="13.7109375" style="1" customWidth="1"/>
    <col min="3" max="3" width="12.140625" style="1" customWidth="1"/>
    <col min="4" max="4" width="16.140625" style="1" customWidth="1"/>
    <col min="5" max="5" width="13" style="1" customWidth="1"/>
    <col min="6" max="6" width="12.85546875" style="1" customWidth="1"/>
    <col min="7" max="7" width="8.42578125" style="1" customWidth="1"/>
    <col min="8" max="8" width="16" style="1" customWidth="1"/>
    <col min="9" max="9" width="14.7109375" style="1" customWidth="1"/>
    <col min="10" max="10" width="15.140625" style="1" customWidth="1"/>
    <col min="11" max="11" width="15.5703125" style="1" customWidth="1"/>
    <col min="12" max="12" width="11.5703125" style="1" customWidth="1"/>
    <col min="13" max="13" width="13.140625" style="1" customWidth="1"/>
    <col min="14" max="14" width="13.28515625" style="1" customWidth="1"/>
    <col min="15" max="15" width="12.5703125" style="1" customWidth="1"/>
    <col min="16" max="16" width="13" style="1" customWidth="1"/>
    <col min="17" max="17" width="15.28515625" style="1" customWidth="1"/>
    <col min="18" max="18" width="15.42578125" style="1" customWidth="1"/>
    <col min="19" max="19" width="16.42578125" style="1" customWidth="1"/>
    <col min="20" max="20" width="18.85546875" style="1" customWidth="1"/>
    <col min="21" max="21" width="15.28515625" style="1" customWidth="1"/>
    <col min="22" max="22" width="15.140625" style="1" customWidth="1"/>
    <col min="23" max="23" width="15.28515625" style="1" customWidth="1"/>
    <col min="24" max="24" width="16.7109375" style="1" customWidth="1"/>
    <col min="25" max="25" width="8.42578125" style="1" customWidth="1"/>
    <col min="26" max="26" width="16.42578125" style="1" customWidth="1"/>
    <col min="27" max="27" width="8.42578125" style="1" customWidth="1"/>
    <col min="28" max="28" width="13.85546875" style="1" customWidth="1"/>
    <col min="29" max="29" width="15.140625" style="1" customWidth="1"/>
    <col min="30" max="30" width="14" style="2" customWidth="1"/>
    <col min="31" max="31" width="16.28515625" style="1" bestFit="1" customWidth="1"/>
    <col min="32" max="33" width="14.7109375" style="1" bestFit="1" customWidth="1"/>
    <col min="34" max="16384" width="9.140625" style="1"/>
  </cols>
  <sheetData>
    <row r="1" spans="1:30" s="29" customFormat="1" ht="20.25" x14ac:dyDescent="0.3">
      <c r="A1" s="36" t="s">
        <v>61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0"/>
    </row>
    <row r="2" spans="1:30" s="29" customFormat="1" ht="15.75" x14ac:dyDescent="0.25">
      <c r="A2" s="35" t="s">
        <v>60</v>
      </c>
      <c r="B2" s="31"/>
      <c r="C2" s="34"/>
      <c r="D2" s="33" t="s">
        <v>59</v>
      </c>
      <c r="E2" s="33"/>
      <c r="F2" s="3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0"/>
    </row>
    <row r="3" spans="1:30" customFormat="1" ht="12.75" x14ac:dyDescent="0.2">
      <c r="A3" s="28"/>
      <c r="AD3" s="27"/>
    </row>
    <row r="4" spans="1:30" ht="15" customHeight="1" x14ac:dyDescent="0.2">
      <c r="A4" s="22" t="s">
        <v>54</v>
      </c>
    </row>
    <row r="5" spans="1:30" ht="18" x14ac:dyDescent="0.25">
      <c r="A5" s="26" t="s">
        <v>58</v>
      </c>
      <c r="C5" s="25" t="s">
        <v>57</v>
      </c>
    </row>
    <row r="6" spans="1:30" ht="15" x14ac:dyDescent="0.2">
      <c r="A6" s="23" t="s">
        <v>56</v>
      </c>
      <c r="B6" s="24"/>
      <c r="C6" s="23"/>
      <c r="D6" s="22"/>
      <c r="E6" s="22"/>
      <c r="F6" s="22"/>
      <c r="G6" s="22"/>
      <c r="H6" s="22"/>
      <c r="I6" s="22"/>
      <c r="K6" s="23" t="s">
        <v>55</v>
      </c>
    </row>
    <row r="7" spans="1:30" x14ac:dyDescent="0.2">
      <c r="A7" s="22" t="s">
        <v>54</v>
      </c>
    </row>
    <row r="8" spans="1:30" s="17" customFormat="1" ht="33.75" customHeight="1" x14ac:dyDescent="0.2">
      <c r="A8" s="21" t="s">
        <v>53</v>
      </c>
      <c r="B8" s="19" t="s">
        <v>52</v>
      </c>
      <c r="C8" s="19"/>
      <c r="D8" s="19" t="s">
        <v>51</v>
      </c>
      <c r="E8" s="19"/>
      <c r="F8" s="19" t="s">
        <v>50</v>
      </c>
      <c r="G8" s="19"/>
      <c r="H8" s="20" t="s">
        <v>49</v>
      </c>
      <c r="I8" s="20"/>
      <c r="J8" s="19" t="s">
        <v>48</v>
      </c>
      <c r="K8" s="19"/>
      <c r="L8" s="19" t="s">
        <v>47</v>
      </c>
      <c r="M8" s="19"/>
      <c r="N8" s="19" t="s">
        <v>46</v>
      </c>
      <c r="O8" s="19"/>
      <c r="P8" s="19" t="s">
        <v>45</v>
      </c>
      <c r="Q8" s="19"/>
      <c r="R8" s="19" t="s">
        <v>44</v>
      </c>
      <c r="S8" s="19"/>
      <c r="T8" s="19" t="s">
        <v>43</v>
      </c>
      <c r="U8" s="19"/>
      <c r="V8" s="19" t="s">
        <v>42</v>
      </c>
      <c r="W8" s="19"/>
      <c r="X8" s="19" t="s">
        <v>41</v>
      </c>
      <c r="Y8" s="19"/>
      <c r="Z8" s="19" t="s">
        <v>40</v>
      </c>
      <c r="AA8" s="19"/>
      <c r="AB8" s="19" t="s">
        <v>39</v>
      </c>
      <c r="AC8" s="19"/>
      <c r="AD8" s="18"/>
    </row>
    <row r="9" spans="1:30" s="14" customFormat="1" ht="33.75" customHeight="1" x14ac:dyDescent="0.2">
      <c r="A9" s="16"/>
      <c r="B9" s="16" t="s">
        <v>38</v>
      </c>
      <c r="C9" s="16" t="s">
        <v>37</v>
      </c>
      <c r="D9" s="16" t="s">
        <v>38</v>
      </c>
      <c r="E9" s="16" t="s">
        <v>37</v>
      </c>
      <c r="F9" s="16" t="s">
        <v>38</v>
      </c>
      <c r="G9" s="16" t="s">
        <v>37</v>
      </c>
      <c r="H9" s="16" t="s">
        <v>38</v>
      </c>
      <c r="I9" s="16" t="s">
        <v>37</v>
      </c>
      <c r="J9" s="16" t="s">
        <v>38</v>
      </c>
      <c r="K9" s="16" t="s">
        <v>37</v>
      </c>
      <c r="L9" s="16" t="s">
        <v>38</v>
      </c>
      <c r="M9" s="16" t="s">
        <v>37</v>
      </c>
      <c r="N9" s="16" t="s">
        <v>38</v>
      </c>
      <c r="O9" s="16" t="s">
        <v>37</v>
      </c>
      <c r="P9" s="16" t="s">
        <v>38</v>
      </c>
      <c r="Q9" s="16" t="s">
        <v>37</v>
      </c>
      <c r="R9" s="16" t="s">
        <v>38</v>
      </c>
      <c r="S9" s="16" t="s">
        <v>37</v>
      </c>
      <c r="T9" s="16" t="s">
        <v>38</v>
      </c>
      <c r="U9" s="16" t="s">
        <v>37</v>
      </c>
      <c r="V9" s="16" t="s">
        <v>38</v>
      </c>
      <c r="W9" s="16" t="s">
        <v>37</v>
      </c>
      <c r="X9" s="16" t="s">
        <v>38</v>
      </c>
      <c r="Y9" s="16" t="s">
        <v>37</v>
      </c>
      <c r="Z9" s="16" t="s">
        <v>38</v>
      </c>
      <c r="AA9" s="16" t="s">
        <v>37</v>
      </c>
      <c r="AB9" s="16" t="s">
        <v>38</v>
      </c>
      <c r="AC9" s="16" t="s">
        <v>37</v>
      </c>
      <c r="AD9" s="15"/>
    </row>
    <row r="10" spans="1:30" s="7" customFormat="1" ht="12.75" customHeight="1" x14ac:dyDescent="0.2">
      <c r="A10" s="6" t="s">
        <v>36</v>
      </c>
      <c r="B10" s="10">
        <v>2303.46</v>
      </c>
      <c r="C10" s="10">
        <v>2303.46</v>
      </c>
      <c r="D10" s="10">
        <v>506.269924</v>
      </c>
      <c r="E10" s="9">
        <f>D10</f>
        <v>506.269924</v>
      </c>
      <c r="F10" s="10">
        <v>117.0432</v>
      </c>
      <c r="G10" s="9">
        <f>F10</f>
        <v>117.0432</v>
      </c>
      <c r="H10" s="10">
        <v>1.75</v>
      </c>
      <c r="I10" s="9">
        <f>H10</f>
        <v>1.75</v>
      </c>
      <c r="J10" s="13">
        <v>886.92165575000001</v>
      </c>
      <c r="K10" s="9">
        <f>J10</f>
        <v>886.92165575000001</v>
      </c>
      <c r="L10" s="12">
        <v>1451.58</v>
      </c>
      <c r="M10" s="9">
        <f>L10</f>
        <v>1451.58</v>
      </c>
      <c r="N10" s="11">
        <v>2802.12617</v>
      </c>
      <c r="O10" s="9">
        <f>N10</f>
        <v>2802.12617</v>
      </c>
      <c r="P10" s="10">
        <v>260.64521000000002</v>
      </c>
      <c r="Q10" s="9">
        <f>P10</f>
        <v>260.64521000000002</v>
      </c>
      <c r="R10" s="10">
        <v>237.20389900000001</v>
      </c>
      <c r="S10" s="9">
        <f>R10</f>
        <v>237.20389900000001</v>
      </c>
      <c r="T10" s="10">
        <v>2349</v>
      </c>
      <c r="U10" s="10">
        <v>2349</v>
      </c>
      <c r="V10" s="10">
        <v>24.130839999999999</v>
      </c>
      <c r="W10" s="9">
        <f>V10</f>
        <v>24.130839999999999</v>
      </c>
      <c r="X10" s="9">
        <v>0</v>
      </c>
      <c r="Y10" s="9">
        <v>0</v>
      </c>
      <c r="Z10" s="10">
        <v>1041.3081159999999</v>
      </c>
      <c r="AA10" s="10">
        <v>1041.3081159999999</v>
      </c>
      <c r="AB10" s="9">
        <f>B10+D10+F10+J10+L10+N10+P10+R10+T10+V10+X10+Z10+H10</f>
        <v>11981.43901475</v>
      </c>
      <c r="AC10" s="9">
        <f>C10+E10+G10+K10+M10+O10+Q10+S10+U10+W10+Y10+AA10+I10</f>
        <v>11981.43901475</v>
      </c>
      <c r="AD10" s="8"/>
    </row>
    <row r="11" spans="1:30" s="7" customFormat="1" ht="12.75" x14ac:dyDescent="0.2">
      <c r="A11" s="6" t="s">
        <v>35</v>
      </c>
      <c r="B11" s="10">
        <v>23.245450000000002</v>
      </c>
      <c r="C11" s="10">
        <v>23.245450000000002</v>
      </c>
      <c r="D11" s="10">
        <v>4.3617100000000004</v>
      </c>
      <c r="E11" s="9">
        <f>D11</f>
        <v>4.3617100000000004</v>
      </c>
      <c r="F11" s="10">
        <v>0</v>
      </c>
      <c r="G11" s="9">
        <f>F11</f>
        <v>0</v>
      </c>
      <c r="H11" s="10">
        <v>0</v>
      </c>
      <c r="I11" s="9">
        <f>H11</f>
        <v>0</v>
      </c>
      <c r="J11" s="13">
        <v>15.932880000000001</v>
      </c>
      <c r="K11" s="9">
        <f>J11</f>
        <v>15.932880000000001</v>
      </c>
      <c r="L11" s="12">
        <v>133.41999999999999</v>
      </c>
      <c r="M11" s="9">
        <f>L11</f>
        <v>133.41999999999999</v>
      </c>
      <c r="N11" s="11">
        <v>112.23124</v>
      </c>
      <c r="O11" s="9">
        <f>N11</f>
        <v>112.23124</v>
      </c>
      <c r="P11" s="10">
        <v>3.3748200000000002</v>
      </c>
      <c r="Q11" s="9">
        <f>P11</f>
        <v>3.3748200000000002</v>
      </c>
      <c r="R11" s="10">
        <v>0.20113</v>
      </c>
      <c r="S11" s="9">
        <f>R11</f>
        <v>0.20113</v>
      </c>
      <c r="T11" s="10">
        <v>0.04</v>
      </c>
      <c r="U11" s="10">
        <v>0.04</v>
      </c>
      <c r="V11" s="10">
        <v>0</v>
      </c>
      <c r="W11" s="9">
        <f>V11</f>
        <v>0</v>
      </c>
      <c r="X11" s="9">
        <v>0</v>
      </c>
      <c r="Y11" s="9">
        <v>0</v>
      </c>
      <c r="Z11" s="10">
        <v>4.6743300000000003</v>
      </c>
      <c r="AA11" s="10">
        <v>4.6743300000000003</v>
      </c>
      <c r="AB11" s="9">
        <f>B11+D11+F11+J11+L11+N11+P11+R11+T11+V11+X11+Z11+H11</f>
        <v>297.48156</v>
      </c>
      <c r="AC11" s="9">
        <f>C11+E11+G11+K11+M11+O11+Q11+S11+U11+W11+Y11+AA11+I11</f>
        <v>297.48156</v>
      </c>
      <c r="AD11" s="8"/>
    </row>
    <row r="12" spans="1:30" s="7" customFormat="1" ht="12.75" x14ac:dyDescent="0.2">
      <c r="A12" s="6" t="s">
        <v>34</v>
      </c>
      <c r="B12" s="10">
        <v>318.48338719999998</v>
      </c>
      <c r="C12" s="10">
        <v>318.48338719999998</v>
      </c>
      <c r="D12" s="10">
        <v>96.150509999999997</v>
      </c>
      <c r="E12" s="9">
        <f>D12</f>
        <v>96.150509999999997</v>
      </c>
      <c r="F12" s="10">
        <v>22.776969999999999</v>
      </c>
      <c r="G12" s="9">
        <f>F12</f>
        <v>22.776969999999999</v>
      </c>
      <c r="H12" s="10">
        <v>0</v>
      </c>
      <c r="I12" s="9">
        <f>H12</f>
        <v>0</v>
      </c>
      <c r="J12" s="13">
        <v>383.29775999999998</v>
      </c>
      <c r="K12" s="9">
        <f>J12</f>
        <v>383.29775999999998</v>
      </c>
      <c r="L12" s="12">
        <v>1014.33</v>
      </c>
      <c r="M12" s="9">
        <f>L12</f>
        <v>1014.33</v>
      </c>
      <c r="N12" s="11">
        <v>1537.0913099999998</v>
      </c>
      <c r="O12" s="9">
        <f>N12</f>
        <v>1537.0913099999998</v>
      </c>
      <c r="P12" s="10">
        <v>37.501739999999998</v>
      </c>
      <c r="Q12" s="9">
        <f>P12</f>
        <v>37.501739999999998</v>
      </c>
      <c r="R12" s="10">
        <v>71.358260000000001</v>
      </c>
      <c r="S12" s="9">
        <f>R12</f>
        <v>71.358260000000001</v>
      </c>
      <c r="T12" s="10">
        <v>226.19</v>
      </c>
      <c r="U12" s="10">
        <v>226.19</v>
      </c>
      <c r="V12" s="10">
        <v>0.43902000000000002</v>
      </c>
      <c r="W12" s="9">
        <f>V12</f>
        <v>0.43902000000000002</v>
      </c>
      <c r="X12" s="9">
        <v>0</v>
      </c>
      <c r="Y12" s="9">
        <v>0</v>
      </c>
      <c r="Z12" s="10">
        <v>125.11024</v>
      </c>
      <c r="AA12" s="10">
        <v>125.11024</v>
      </c>
      <c r="AB12" s="9">
        <f>B12+D12+F12+J12+L12+N12+P12+R12+T12+V12+X12+Z12+H12</f>
        <v>3832.7291971999998</v>
      </c>
      <c r="AC12" s="9">
        <f>C12+E12+G12+K12+M12+O12+Q12+S12+U12+W12+Y12+AA12+I12</f>
        <v>3832.7291971999998</v>
      </c>
      <c r="AD12" s="8"/>
    </row>
    <row r="13" spans="1:30" s="7" customFormat="1" ht="12.75" x14ac:dyDescent="0.2">
      <c r="A13" s="6" t="s">
        <v>33</v>
      </c>
      <c r="B13" s="10">
        <v>329.18687679999999</v>
      </c>
      <c r="C13" s="10">
        <v>329.18687679999999</v>
      </c>
      <c r="D13" s="10">
        <v>81.041399999999996</v>
      </c>
      <c r="E13" s="9">
        <f>D13</f>
        <v>81.041399999999996</v>
      </c>
      <c r="F13" s="10">
        <v>0.57961000000000007</v>
      </c>
      <c r="G13" s="9">
        <f>F13</f>
        <v>0.57961000000000007</v>
      </c>
      <c r="H13" s="10">
        <v>0</v>
      </c>
      <c r="I13" s="9">
        <f>H13</f>
        <v>0</v>
      </c>
      <c r="J13" s="13">
        <v>170.88865000000001</v>
      </c>
      <c r="K13" s="9">
        <f>J13</f>
        <v>170.88865000000001</v>
      </c>
      <c r="L13" s="12">
        <v>826.94</v>
      </c>
      <c r="M13" s="9">
        <f>L13</f>
        <v>826.94</v>
      </c>
      <c r="N13" s="11">
        <v>1350.57527</v>
      </c>
      <c r="O13" s="9">
        <f>N13</f>
        <v>1350.57527</v>
      </c>
      <c r="P13" s="10">
        <v>93.689049999999995</v>
      </c>
      <c r="Q13" s="9">
        <f>P13</f>
        <v>93.689049999999995</v>
      </c>
      <c r="R13" s="10">
        <v>157.63535999999999</v>
      </c>
      <c r="S13" s="9">
        <f>R13</f>
        <v>157.63535999999999</v>
      </c>
      <c r="T13" s="10">
        <v>387.58</v>
      </c>
      <c r="U13" s="10">
        <v>387.58</v>
      </c>
      <c r="V13" s="10">
        <v>0.28300000000000003</v>
      </c>
      <c r="W13" s="9">
        <f>V13</f>
        <v>0.28300000000000003</v>
      </c>
      <c r="X13" s="9">
        <v>0</v>
      </c>
      <c r="Y13" s="9">
        <v>0</v>
      </c>
      <c r="Z13" s="10">
        <v>376.62846000000002</v>
      </c>
      <c r="AA13" s="10">
        <v>376.62846000000002</v>
      </c>
      <c r="AB13" s="9">
        <f>B13+D13+F13+J13+L13+N13+P13+R13+T13+V13+X13+Z13+H13</f>
        <v>3775.0276767999999</v>
      </c>
      <c r="AC13" s="9">
        <f>C13+E13+G13+K13+M13+O13+Q13+S13+U13+W13+Y13+AA13+I13</f>
        <v>3775.0276767999999</v>
      </c>
      <c r="AD13" s="8"/>
    </row>
    <row r="14" spans="1:30" s="7" customFormat="1" ht="12.75" x14ac:dyDescent="0.2">
      <c r="A14" s="6" t="s">
        <v>32</v>
      </c>
      <c r="B14" s="10">
        <v>449.84787999999998</v>
      </c>
      <c r="C14" s="10">
        <v>449.84787999999998</v>
      </c>
      <c r="D14" s="10">
        <v>73.307479999999998</v>
      </c>
      <c r="E14" s="9">
        <f>D14</f>
        <v>73.307479999999998</v>
      </c>
      <c r="F14" s="10">
        <v>0</v>
      </c>
      <c r="G14" s="9">
        <f>F14</f>
        <v>0</v>
      </c>
      <c r="H14" s="10">
        <v>0</v>
      </c>
      <c r="I14" s="9">
        <f>H14</f>
        <v>0</v>
      </c>
      <c r="J14" s="13">
        <v>79.349440000000001</v>
      </c>
      <c r="K14" s="9">
        <f>J14</f>
        <v>79.349440000000001</v>
      </c>
      <c r="L14" s="12">
        <v>591.37</v>
      </c>
      <c r="M14" s="9">
        <f>L14</f>
        <v>591.37</v>
      </c>
      <c r="N14" s="11">
        <v>1265.47108</v>
      </c>
      <c r="O14" s="9">
        <f>N14</f>
        <v>1265.47108</v>
      </c>
      <c r="P14" s="10">
        <v>93.906030000000001</v>
      </c>
      <c r="Q14" s="9">
        <f>P14</f>
        <v>93.906030000000001</v>
      </c>
      <c r="R14" s="10">
        <v>11.40846</v>
      </c>
      <c r="S14" s="9">
        <f>R14</f>
        <v>11.40846</v>
      </c>
      <c r="T14" s="10">
        <v>82.11</v>
      </c>
      <c r="U14" s="10">
        <v>82.11</v>
      </c>
      <c r="V14" s="10">
        <v>0.83832000000000007</v>
      </c>
      <c r="W14" s="9">
        <f>V14</f>
        <v>0.83832000000000007</v>
      </c>
      <c r="X14" s="9">
        <v>0</v>
      </c>
      <c r="Y14" s="9">
        <v>0</v>
      </c>
      <c r="Z14" s="10">
        <v>162.02995749999999</v>
      </c>
      <c r="AA14" s="10">
        <v>162.02995749999999</v>
      </c>
      <c r="AB14" s="9">
        <f>B14+D14+F14+J14+L14+N14+P14+R14+T14+V14+X14+Z14+H14</f>
        <v>2809.6386474999999</v>
      </c>
      <c r="AC14" s="9">
        <f>C14+E14+G14+K14+M14+O14+Q14+S14+U14+W14+Y14+AA14+I14</f>
        <v>2809.6386474999999</v>
      </c>
      <c r="AD14" s="8"/>
    </row>
    <row r="15" spans="1:30" s="7" customFormat="1" ht="12.75" x14ac:dyDescent="0.2">
      <c r="A15" s="6" t="s">
        <v>31</v>
      </c>
      <c r="B15" s="10">
        <v>78.000380000000007</v>
      </c>
      <c r="C15" s="10">
        <v>78.000380000000007</v>
      </c>
      <c r="D15" s="10">
        <v>8.4404299999999992</v>
      </c>
      <c r="E15" s="9">
        <f>D15</f>
        <v>8.4404299999999992</v>
      </c>
      <c r="F15" s="10">
        <v>155.73128320000001</v>
      </c>
      <c r="G15" s="9">
        <f>F15</f>
        <v>155.73128320000001</v>
      </c>
      <c r="H15" s="10">
        <v>0</v>
      </c>
      <c r="I15" s="9">
        <f>H15</f>
        <v>0</v>
      </c>
      <c r="J15" s="13">
        <v>30.325839999999999</v>
      </c>
      <c r="K15" s="9">
        <f>J15</f>
        <v>30.325839999999999</v>
      </c>
      <c r="L15" s="12">
        <v>69.09</v>
      </c>
      <c r="M15" s="9">
        <f>L15</f>
        <v>69.09</v>
      </c>
      <c r="N15" s="11">
        <v>191.98953</v>
      </c>
      <c r="O15" s="9">
        <f>N15</f>
        <v>191.98953</v>
      </c>
      <c r="P15" s="10">
        <v>7.6970900000000002</v>
      </c>
      <c r="Q15" s="9">
        <f>P15</f>
        <v>7.6970900000000002</v>
      </c>
      <c r="R15" s="10">
        <v>7.4866200000000003</v>
      </c>
      <c r="S15" s="9">
        <f>R15</f>
        <v>7.4866200000000003</v>
      </c>
      <c r="T15" s="10">
        <v>74.75</v>
      </c>
      <c r="U15" s="10">
        <v>74.75</v>
      </c>
      <c r="V15" s="10">
        <v>1.37846</v>
      </c>
      <c r="W15" s="9">
        <f>V15</f>
        <v>1.37846</v>
      </c>
      <c r="X15" s="9">
        <v>0</v>
      </c>
      <c r="Y15" s="9">
        <v>0</v>
      </c>
      <c r="Z15" s="10">
        <v>16.83989</v>
      </c>
      <c r="AA15" s="10">
        <v>16.83989</v>
      </c>
      <c r="AB15" s="9">
        <f>B15+D15+F15+J15+L15+N15+P15+R15+T15+V15+X15+Z15+H15</f>
        <v>641.72952320000002</v>
      </c>
      <c r="AC15" s="9">
        <f>C15+E15+G15+K15+M15+O15+Q15+S15+U15+W15+Y15+AA15+I15</f>
        <v>641.72952320000002</v>
      </c>
      <c r="AD15" s="8"/>
    </row>
    <row r="16" spans="1:30" s="7" customFormat="1" ht="12.75" x14ac:dyDescent="0.2">
      <c r="A16" s="6" t="s">
        <v>30</v>
      </c>
      <c r="B16" s="10">
        <v>3886.0540000000001</v>
      </c>
      <c r="C16" s="10">
        <v>3886.0540000000001</v>
      </c>
      <c r="D16" s="10">
        <v>561.82696299999998</v>
      </c>
      <c r="E16" s="9">
        <f>D16</f>
        <v>561.82696299999998</v>
      </c>
      <c r="F16" s="10">
        <v>115.103145</v>
      </c>
      <c r="G16" s="9">
        <f>F16</f>
        <v>115.103145</v>
      </c>
      <c r="H16" s="10">
        <v>0</v>
      </c>
      <c r="I16" s="9">
        <f>H16</f>
        <v>0</v>
      </c>
      <c r="J16" s="13">
        <v>331.35406540000002</v>
      </c>
      <c r="K16" s="9">
        <f>J16</f>
        <v>331.35406540000002</v>
      </c>
      <c r="L16" s="12">
        <v>1733.01</v>
      </c>
      <c r="M16" s="9">
        <f>L16</f>
        <v>1733.01</v>
      </c>
      <c r="N16" s="11">
        <v>2403.6414448999999</v>
      </c>
      <c r="O16" s="9">
        <f>N16</f>
        <v>2403.6414448999999</v>
      </c>
      <c r="P16" s="10">
        <v>454.67484999999999</v>
      </c>
      <c r="Q16" s="9">
        <f>P16</f>
        <v>454.67484999999999</v>
      </c>
      <c r="R16" s="10">
        <v>366.72359</v>
      </c>
      <c r="S16" s="9">
        <f>R16</f>
        <v>366.72359</v>
      </c>
      <c r="T16" s="10">
        <v>5211.05</v>
      </c>
      <c r="U16" s="10">
        <v>5211.05</v>
      </c>
      <c r="V16" s="10">
        <v>34.393740000000001</v>
      </c>
      <c r="W16" s="9">
        <f>V16</f>
        <v>34.393740000000001</v>
      </c>
      <c r="X16" s="9">
        <v>0</v>
      </c>
      <c r="Y16" s="9">
        <v>0</v>
      </c>
      <c r="Z16" s="10">
        <v>1022.06755</v>
      </c>
      <c r="AA16" s="10">
        <v>1022.06755</v>
      </c>
      <c r="AB16" s="9">
        <f>B16+D16+F16+J16+L16+N16+P16+R16+T16+V16+X16+Z16+H16</f>
        <v>16119.899348299998</v>
      </c>
      <c r="AC16" s="9">
        <f>C16+E16+G16+K16+M16+O16+Q16+S16+U16+W16+Y16+AA16+I16</f>
        <v>16119.899348299998</v>
      </c>
      <c r="AD16" s="8"/>
    </row>
    <row r="17" spans="1:30" s="7" customFormat="1" ht="12.75" x14ac:dyDescent="0.2">
      <c r="A17" s="6" t="s">
        <v>29</v>
      </c>
      <c r="B17" s="10">
        <v>1805.6417960000001</v>
      </c>
      <c r="C17" s="10">
        <v>1805.6417960000001</v>
      </c>
      <c r="D17" s="10">
        <v>149.26249999999999</v>
      </c>
      <c r="E17" s="9">
        <f>D17</f>
        <v>149.26249999999999</v>
      </c>
      <c r="F17" s="10">
        <v>0</v>
      </c>
      <c r="G17" s="9">
        <f>F17</f>
        <v>0</v>
      </c>
      <c r="H17" s="10">
        <v>145.54248999999999</v>
      </c>
      <c r="I17" s="9">
        <f>H17</f>
        <v>145.54248999999999</v>
      </c>
      <c r="J17" s="13">
        <v>100.620414</v>
      </c>
      <c r="K17" s="9">
        <f>J17</f>
        <v>100.620414</v>
      </c>
      <c r="L17" s="12">
        <v>879.84</v>
      </c>
      <c r="M17" s="9">
        <f>L17</f>
        <v>879.84</v>
      </c>
      <c r="N17" s="11">
        <v>1365.20631</v>
      </c>
      <c r="O17" s="9">
        <f>N17</f>
        <v>1365.20631</v>
      </c>
      <c r="P17" s="10">
        <v>104.54949000000001</v>
      </c>
      <c r="Q17" s="9">
        <f>P17</f>
        <v>104.54949000000001</v>
      </c>
      <c r="R17" s="10">
        <v>104.05718</v>
      </c>
      <c r="S17" s="9">
        <f>R17</f>
        <v>104.05718</v>
      </c>
      <c r="T17" s="10">
        <v>1433.79</v>
      </c>
      <c r="U17" s="10">
        <v>1433.79</v>
      </c>
      <c r="V17" s="10">
        <v>4.3647245000000003</v>
      </c>
      <c r="W17" s="9">
        <f>V17</f>
        <v>4.3647245000000003</v>
      </c>
      <c r="X17" s="9">
        <v>0</v>
      </c>
      <c r="Y17" s="9">
        <v>0</v>
      </c>
      <c r="Z17" s="10">
        <v>435.56926499999997</v>
      </c>
      <c r="AA17" s="10">
        <v>435.56926499999997</v>
      </c>
      <c r="AB17" s="9">
        <f>B17+D17+F17+J17+L17+N17+P17+R17+T17+V17+X17+Z17+H17</f>
        <v>6528.4441695000005</v>
      </c>
      <c r="AC17" s="9">
        <f>C17+E17+G17+K17+M17+O17+Q17+S17+U17+W17+Y17+AA17+I17</f>
        <v>6528.4441695000005</v>
      </c>
      <c r="AD17" s="8"/>
    </row>
    <row r="18" spans="1:30" s="7" customFormat="1" ht="12.75" x14ac:dyDescent="0.2">
      <c r="A18" s="6" t="s">
        <v>28</v>
      </c>
      <c r="B18" s="10">
        <v>716.79837599999996</v>
      </c>
      <c r="C18" s="10">
        <v>716.79837599999996</v>
      </c>
      <c r="D18" s="10">
        <v>26.881869999999999</v>
      </c>
      <c r="E18" s="9">
        <f>D18</f>
        <v>26.881869999999999</v>
      </c>
      <c r="F18" s="10">
        <v>0.14733000000000002</v>
      </c>
      <c r="G18" s="9">
        <f>F18</f>
        <v>0.14733000000000002</v>
      </c>
      <c r="H18" s="10">
        <v>0</v>
      </c>
      <c r="I18" s="9">
        <f>H18</f>
        <v>0</v>
      </c>
      <c r="J18" s="13">
        <v>123.7497925</v>
      </c>
      <c r="K18" s="9">
        <f>J18</f>
        <v>123.7497925</v>
      </c>
      <c r="L18" s="12">
        <v>447.68</v>
      </c>
      <c r="M18" s="9">
        <f>L18</f>
        <v>447.68</v>
      </c>
      <c r="N18" s="11">
        <v>1088.0563300000001</v>
      </c>
      <c r="O18" s="9">
        <f>N18</f>
        <v>1088.0563300000001</v>
      </c>
      <c r="P18" s="10">
        <v>35.897599999999997</v>
      </c>
      <c r="Q18" s="9">
        <f>P18</f>
        <v>35.897599999999997</v>
      </c>
      <c r="R18" s="10">
        <v>7.3589799999999999</v>
      </c>
      <c r="S18" s="9">
        <f>R18</f>
        <v>7.3589799999999999</v>
      </c>
      <c r="T18" s="10">
        <v>20.49</v>
      </c>
      <c r="U18" s="10">
        <v>20.49</v>
      </c>
      <c r="V18" s="10">
        <v>0.38786000000000004</v>
      </c>
      <c r="W18" s="9">
        <f>V18</f>
        <v>0.38786000000000004</v>
      </c>
      <c r="X18" s="9">
        <v>0</v>
      </c>
      <c r="Y18" s="9">
        <v>0</v>
      </c>
      <c r="Z18" s="10">
        <v>170.25111000000001</v>
      </c>
      <c r="AA18" s="10">
        <v>170.25111000000001</v>
      </c>
      <c r="AB18" s="9">
        <f>B18+D18+F18+J18+L18+N18+P18+R18+T18+V18+X18+Z18+H18</f>
        <v>2637.6992484999996</v>
      </c>
      <c r="AC18" s="9">
        <f>C18+E18+G18+K18+M18+O18+Q18+S18+U18+W18+Y18+AA18+I18</f>
        <v>2637.6992484999996</v>
      </c>
      <c r="AD18" s="8"/>
    </row>
    <row r="19" spans="1:30" s="7" customFormat="1" ht="12.75" x14ac:dyDescent="0.2">
      <c r="A19" s="6" t="s">
        <v>27</v>
      </c>
      <c r="B19" s="10">
        <v>106.9039476</v>
      </c>
      <c r="C19" s="10">
        <v>106.9039476</v>
      </c>
      <c r="D19" s="10">
        <v>49.046059999999997</v>
      </c>
      <c r="E19" s="9">
        <f>D19</f>
        <v>49.046059999999997</v>
      </c>
      <c r="F19" s="10">
        <v>0</v>
      </c>
      <c r="G19" s="9">
        <f>F19</f>
        <v>0</v>
      </c>
      <c r="H19" s="10">
        <v>0</v>
      </c>
      <c r="I19" s="9">
        <f>H19</f>
        <v>0</v>
      </c>
      <c r="J19" s="13">
        <v>329.51722000000001</v>
      </c>
      <c r="K19" s="9">
        <f>J19</f>
        <v>329.51722000000001</v>
      </c>
      <c r="L19" s="12">
        <v>276.49</v>
      </c>
      <c r="M19" s="9">
        <f>L19</f>
        <v>276.49</v>
      </c>
      <c r="N19" s="11">
        <v>703.14756999999997</v>
      </c>
      <c r="O19" s="9">
        <f>N19</f>
        <v>703.14756999999997</v>
      </c>
      <c r="P19" s="10">
        <v>19.808109999999999</v>
      </c>
      <c r="Q19" s="9">
        <f>P19</f>
        <v>19.808109999999999</v>
      </c>
      <c r="R19" s="10">
        <v>2.3877600000000001</v>
      </c>
      <c r="S19" s="9">
        <f>R19</f>
        <v>2.3877600000000001</v>
      </c>
      <c r="T19" s="10">
        <v>20.37</v>
      </c>
      <c r="U19" s="10">
        <v>20.37</v>
      </c>
      <c r="V19" s="10">
        <v>0.31278</v>
      </c>
      <c r="W19" s="9">
        <f>V19</f>
        <v>0.31278</v>
      </c>
      <c r="X19" s="9">
        <v>0</v>
      </c>
      <c r="Y19" s="9">
        <v>0</v>
      </c>
      <c r="Z19" s="10">
        <v>75.279960000000003</v>
      </c>
      <c r="AA19" s="10">
        <v>75.279960000000003</v>
      </c>
      <c r="AB19" s="9">
        <f>B19+D19+F19+J19+L19+N19+P19+R19+T19+V19+X19+Z19+H19</f>
        <v>1583.2634075999999</v>
      </c>
      <c r="AC19" s="9">
        <f>C19+E19+G19+K19+M19+O19+Q19+S19+U19+W19+Y19+AA19+I19</f>
        <v>1583.2634075999999</v>
      </c>
      <c r="AD19" s="8"/>
    </row>
    <row r="20" spans="1:30" s="7" customFormat="1" ht="12.75" x14ac:dyDescent="0.2">
      <c r="A20" s="6" t="s">
        <v>26</v>
      </c>
      <c r="B20" s="10">
        <v>147.09124</v>
      </c>
      <c r="C20" s="10">
        <v>147.09124</v>
      </c>
      <c r="D20" s="10">
        <v>12.27097</v>
      </c>
      <c r="E20" s="9">
        <f>D20</f>
        <v>12.27097</v>
      </c>
      <c r="F20" s="10">
        <v>0</v>
      </c>
      <c r="G20" s="9">
        <f>F20</f>
        <v>0</v>
      </c>
      <c r="H20" s="10">
        <v>0</v>
      </c>
      <c r="I20" s="9">
        <f>H20</f>
        <v>0</v>
      </c>
      <c r="J20" s="13">
        <v>66.452039999999997</v>
      </c>
      <c r="K20" s="9">
        <f>J20</f>
        <v>66.452039999999997</v>
      </c>
      <c r="L20" s="12">
        <v>252.13</v>
      </c>
      <c r="M20" s="9">
        <f>L20</f>
        <v>252.13</v>
      </c>
      <c r="N20" s="11">
        <v>664.91188999999997</v>
      </c>
      <c r="O20" s="9">
        <f>N20</f>
        <v>664.91188999999997</v>
      </c>
      <c r="P20" s="10">
        <v>11.7217</v>
      </c>
      <c r="Q20" s="9">
        <f>P20</f>
        <v>11.7217</v>
      </c>
      <c r="R20" s="10">
        <v>219.59727000000001</v>
      </c>
      <c r="S20" s="9">
        <f>R20</f>
        <v>219.59727000000001</v>
      </c>
      <c r="T20" s="10">
        <v>37.380000000000003</v>
      </c>
      <c r="U20" s="10">
        <v>37.380000000000003</v>
      </c>
      <c r="V20" s="10">
        <v>0.24102000000000001</v>
      </c>
      <c r="W20" s="9">
        <f>V20</f>
        <v>0.24102000000000001</v>
      </c>
      <c r="X20" s="9">
        <v>0</v>
      </c>
      <c r="Y20" s="9">
        <v>0</v>
      </c>
      <c r="Z20" s="10">
        <v>91.917379999999994</v>
      </c>
      <c r="AA20" s="10">
        <v>91.917379999999994</v>
      </c>
      <c r="AB20" s="9">
        <f>B20+D20+F20+J20+L20+N20+P20+R20+T20+V20+X20+Z20+H20</f>
        <v>1503.71351</v>
      </c>
      <c r="AC20" s="9">
        <f>C20+E20+G20+K20+M20+O20+Q20+S20+U20+W20+Y20+AA20+I20</f>
        <v>1503.71351</v>
      </c>
      <c r="AD20" s="8"/>
    </row>
    <row r="21" spans="1:30" s="7" customFormat="1" ht="12.75" x14ac:dyDescent="0.2">
      <c r="A21" s="6" t="s">
        <v>25</v>
      </c>
      <c r="B21" s="10">
        <v>2433.62</v>
      </c>
      <c r="C21" s="10">
        <v>2433.62</v>
      </c>
      <c r="D21" s="10">
        <v>355.23572999999999</v>
      </c>
      <c r="E21" s="9">
        <f>D21</f>
        <v>355.23572999999999</v>
      </c>
      <c r="F21" s="10">
        <v>15.576919999999999</v>
      </c>
      <c r="G21" s="9">
        <f>F21</f>
        <v>15.576919999999999</v>
      </c>
      <c r="H21" s="10">
        <v>11.29532</v>
      </c>
      <c r="I21" s="9">
        <f>H21</f>
        <v>11.29532</v>
      </c>
      <c r="J21" s="13">
        <v>210.46280261999999</v>
      </c>
      <c r="K21" s="9">
        <f>J21</f>
        <v>210.46280261999999</v>
      </c>
      <c r="L21" s="12">
        <v>2214.1</v>
      </c>
      <c r="M21" s="9">
        <f>L21</f>
        <v>2214.1</v>
      </c>
      <c r="N21" s="11">
        <v>2961.5254850000001</v>
      </c>
      <c r="O21" s="9">
        <f>N21</f>
        <v>2961.5254850000001</v>
      </c>
      <c r="P21" s="10">
        <v>388.66293999999999</v>
      </c>
      <c r="Q21" s="9">
        <f>P21</f>
        <v>388.66293999999999</v>
      </c>
      <c r="R21" s="10">
        <v>535.79738499999996</v>
      </c>
      <c r="S21" s="9">
        <f>R21</f>
        <v>535.79738499999996</v>
      </c>
      <c r="T21" s="10">
        <v>7455.28</v>
      </c>
      <c r="U21" s="10">
        <v>7455.28</v>
      </c>
      <c r="V21" s="10">
        <v>35.900350000000003</v>
      </c>
      <c r="W21" s="9">
        <f>V21</f>
        <v>35.900350000000003</v>
      </c>
      <c r="X21" s="9">
        <v>0</v>
      </c>
      <c r="Y21" s="9">
        <v>0</v>
      </c>
      <c r="Z21" s="10">
        <v>647.1535361</v>
      </c>
      <c r="AA21" s="10">
        <v>647.1535361</v>
      </c>
      <c r="AB21" s="9">
        <f>B21+D21+F21+J21+L21+N21+P21+R21+T21+V21+X21+Z21+H21</f>
        <v>17264.610468719999</v>
      </c>
      <c r="AC21" s="9">
        <f>C21+E21+G21+K21+M21+O21+Q21+S21+U21+W21+Y21+AA21+I21</f>
        <v>17264.610468719999</v>
      </c>
      <c r="AD21" s="8"/>
    </row>
    <row r="22" spans="1:30" s="7" customFormat="1" ht="12.75" x14ac:dyDescent="0.2">
      <c r="A22" s="6" t="s">
        <v>24</v>
      </c>
      <c r="B22" s="10">
        <v>402.17563000000001</v>
      </c>
      <c r="C22" s="10">
        <v>402.17563000000001</v>
      </c>
      <c r="D22" s="10">
        <v>45.936610000000002</v>
      </c>
      <c r="E22" s="9">
        <f>D22</f>
        <v>45.936610000000002</v>
      </c>
      <c r="F22" s="10">
        <v>25.759309999999999</v>
      </c>
      <c r="G22" s="9">
        <f>F22</f>
        <v>25.759309999999999</v>
      </c>
      <c r="H22" s="10">
        <v>8.9221199999999996</v>
      </c>
      <c r="I22" s="9">
        <f>H22</f>
        <v>8.9221199999999996</v>
      </c>
      <c r="J22" s="13">
        <v>600.36845540000002</v>
      </c>
      <c r="K22" s="9">
        <f>J22</f>
        <v>600.36845540000002</v>
      </c>
      <c r="L22" s="12">
        <v>3191.83</v>
      </c>
      <c r="M22" s="9">
        <f>L22</f>
        <v>3191.83</v>
      </c>
      <c r="N22" s="11">
        <v>3222.6678999999999</v>
      </c>
      <c r="O22" s="9">
        <f>N22</f>
        <v>3222.6678999999999</v>
      </c>
      <c r="P22" s="10">
        <v>82.147260000000003</v>
      </c>
      <c r="Q22" s="9">
        <f>P22</f>
        <v>82.147260000000003</v>
      </c>
      <c r="R22" s="10">
        <v>65.062050999999997</v>
      </c>
      <c r="S22" s="9">
        <f>R22</f>
        <v>65.062050999999997</v>
      </c>
      <c r="T22" s="10">
        <v>1204.7</v>
      </c>
      <c r="U22" s="10">
        <v>1204.7</v>
      </c>
      <c r="V22" s="10">
        <v>12.4679</v>
      </c>
      <c r="W22" s="9">
        <f>V22</f>
        <v>12.4679</v>
      </c>
      <c r="X22" s="9">
        <v>0</v>
      </c>
      <c r="Y22" s="9">
        <v>0</v>
      </c>
      <c r="Z22" s="10">
        <v>400.32267999999999</v>
      </c>
      <c r="AA22" s="10">
        <v>400.32267999999999</v>
      </c>
      <c r="AB22" s="9">
        <f>B22+D22+F22+J22+L22+N22+P22+R22+T22+V22+X22+Z22+H22</f>
        <v>9262.359916399997</v>
      </c>
      <c r="AC22" s="9">
        <f>C22+E22+G22+K22+M22+O22+Q22+S22+U22+W22+Y22+AA22+I22</f>
        <v>9262.359916399997</v>
      </c>
      <c r="AD22" s="8"/>
    </row>
    <row r="23" spans="1:30" s="7" customFormat="1" ht="12.75" x14ac:dyDescent="0.2">
      <c r="A23" s="6" t="s">
        <v>23</v>
      </c>
      <c r="B23" s="10">
        <v>653.80296980000003</v>
      </c>
      <c r="C23" s="10">
        <v>653.80296980000003</v>
      </c>
      <c r="D23" s="10">
        <v>161.48197999999999</v>
      </c>
      <c r="E23" s="9">
        <f>D23</f>
        <v>161.48197999999999</v>
      </c>
      <c r="F23" s="10">
        <v>0.64654</v>
      </c>
      <c r="G23" s="9">
        <f>F23</f>
        <v>0.64654</v>
      </c>
      <c r="H23" s="10">
        <v>0</v>
      </c>
      <c r="I23" s="9">
        <f>H23</f>
        <v>0</v>
      </c>
      <c r="J23" s="13">
        <v>231.6452965</v>
      </c>
      <c r="K23" s="9">
        <f>J23</f>
        <v>231.6452965</v>
      </c>
      <c r="L23" s="12">
        <v>1448.84</v>
      </c>
      <c r="M23" s="9">
        <f>L23</f>
        <v>1448.84</v>
      </c>
      <c r="N23" s="11">
        <v>2229.1207999999997</v>
      </c>
      <c r="O23" s="9">
        <f>N23</f>
        <v>2229.1207999999997</v>
      </c>
      <c r="P23" s="10">
        <v>153.6559</v>
      </c>
      <c r="Q23" s="9">
        <f>P23</f>
        <v>153.6559</v>
      </c>
      <c r="R23" s="10">
        <v>53.93045</v>
      </c>
      <c r="S23" s="9">
        <f>R23</f>
        <v>53.93045</v>
      </c>
      <c r="T23" s="10">
        <v>823.59</v>
      </c>
      <c r="U23" s="10">
        <v>823.59</v>
      </c>
      <c r="V23" s="10">
        <v>7.3948099999999997</v>
      </c>
      <c r="W23" s="9">
        <f>V23</f>
        <v>7.3948099999999997</v>
      </c>
      <c r="X23" s="9">
        <v>0</v>
      </c>
      <c r="Y23" s="9">
        <v>0</v>
      </c>
      <c r="Z23" s="10">
        <v>460.04288000000003</v>
      </c>
      <c r="AA23" s="10">
        <v>460.04288000000003</v>
      </c>
      <c r="AB23" s="9">
        <f>B23+D23+F23+J23+L23+N23+P23+R23+T23+V23+X23+Z23+H23</f>
        <v>6224.1516262999994</v>
      </c>
      <c r="AC23" s="9">
        <f>C23+E23+G23+K23+M23+O23+Q23+S23+U23+W23+Y23+AA23+I23</f>
        <v>6224.1516262999994</v>
      </c>
      <c r="AD23" s="8"/>
    </row>
    <row r="24" spans="1:30" s="7" customFormat="1" ht="12.75" x14ac:dyDescent="0.2">
      <c r="A24" s="6" t="s">
        <v>22</v>
      </c>
      <c r="B24" s="10">
        <v>8845.35</v>
      </c>
      <c r="C24" s="10">
        <v>8845.35</v>
      </c>
      <c r="D24" s="10">
        <v>2019.3668955000001</v>
      </c>
      <c r="E24" s="9">
        <f>D24</f>
        <v>2019.3668955000001</v>
      </c>
      <c r="F24" s="10">
        <v>4564.5941526400002</v>
      </c>
      <c r="G24" s="9">
        <f>F24</f>
        <v>4564.5941526400002</v>
      </c>
      <c r="H24" s="10">
        <v>1965.7985827</v>
      </c>
      <c r="I24" s="9">
        <f>H24</f>
        <v>1965.7985827</v>
      </c>
      <c r="J24" s="13">
        <v>2514.67272198</v>
      </c>
      <c r="K24" s="9">
        <f>J24</f>
        <v>2514.67272198</v>
      </c>
      <c r="L24" s="12">
        <v>2742.8</v>
      </c>
      <c r="M24" s="9">
        <f>L24</f>
        <v>2742.8</v>
      </c>
      <c r="N24" s="11">
        <v>3419.0498699999998</v>
      </c>
      <c r="O24" s="9">
        <f>N24</f>
        <v>3419.0498699999998</v>
      </c>
      <c r="P24" s="10">
        <v>930.35617999999999</v>
      </c>
      <c r="Q24" s="9">
        <f>P24</f>
        <v>930.35617999999999</v>
      </c>
      <c r="R24" s="10">
        <v>1239.9514200000001</v>
      </c>
      <c r="S24" s="9">
        <f>R24</f>
        <v>1239.9514200000001</v>
      </c>
      <c r="T24" s="10">
        <v>18547.150000000001</v>
      </c>
      <c r="U24" s="10">
        <v>18547.150000000001</v>
      </c>
      <c r="V24" s="10">
        <v>78.435829999999996</v>
      </c>
      <c r="W24" s="9">
        <f>V24</f>
        <v>78.435829999999996</v>
      </c>
      <c r="X24" s="9">
        <v>0</v>
      </c>
      <c r="Y24" s="9">
        <v>0</v>
      </c>
      <c r="Z24" s="10">
        <v>2328.09</v>
      </c>
      <c r="AA24" s="10">
        <v>2328.09</v>
      </c>
      <c r="AB24" s="9">
        <f>B24+D24+F24+J24+L24+N24+P24+R24+T24+V24+X24+Z24+H24</f>
        <v>49195.615652820001</v>
      </c>
      <c r="AC24" s="9">
        <f>C24+E24+G24+K24+M24+O24+Q24+S24+U24+W24+Y24+AA24+I24</f>
        <v>49195.615652820001</v>
      </c>
      <c r="AD24" s="8"/>
    </row>
    <row r="25" spans="1:30" s="7" customFormat="1" ht="12.75" x14ac:dyDescent="0.2">
      <c r="A25" s="6" t="s">
        <v>21</v>
      </c>
      <c r="B25" s="10">
        <v>10.04626</v>
      </c>
      <c r="C25" s="10">
        <v>10.04626</v>
      </c>
      <c r="D25" s="10">
        <v>1.98584</v>
      </c>
      <c r="E25" s="9">
        <f>D25</f>
        <v>1.98584</v>
      </c>
      <c r="F25" s="10">
        <v>0</v>
      </c>
      <c r="G25" s="9">
        <f>F25</f>
        <v>0</v>
      </c>
      <c r="H25" s="10">
        <v>0</v>
      </c>
      <c r="I25" s="9">
        <f>H25</f>
        <v>0</v>
      </c>
      <c r="J25" s="13">
        <v>5.7680000000000002E-2</v>
      </c>
      <c r="K25" s="9">
        <f>J25</f>
        <v>5.7680000000000002E-2</v>
      </c>
      <c r="L25" s="12">
        <v>19.34</v>
      </c>
      <c r="M25" s="9">
        <f>L25</f>
        <v>19.34</v>
      </c>
      <c r="N25" s="11">
        <v>26.271340000000002</v>
      </c>
      <c r="O25" s="9">
        <f>N25</f>
        <v>26.271340000000002</v>
      </c>
      <c r="P25" s="10">
        <v>3.6827800000000002</v>
      </c>
      <c r="Q25" s="9">
        <f>P25</f>
        <v>3.6827800000000002</v>
      </c>
      <c r="R25" s="10">
        <v>0.12425000000000001</v>
      </c>
      <c r="S25" s="9">
        <f>R25</f>
        <v>0.12425000000000001</v>
      </c>
      <c r="T25" s="10">
        <v>2.1800000000000002</v>
      </c>
      <c r="U25" s="10">
        <v>2.1800000000000002</v>
      </c>
      <c r="V25" s="10">
        <v>0</v>
      </c>
      <c r="W25" s="9">
        <f>V25</f>
        <v>0</v>
      </c>
      <c r="X25" s="9">
        <v>0</v>
      </c>
      <c r="Y25" s="9">
        <v>0</v>
      </c>
      <c r="Z25" s="10">
        <v>3.04623</v>
      </c>
      <c r="AA25" s="10">
        <v>3.04623</v>
      </c>
      <c r="AB25" s="9">
        <f>B25+D25+F25+J25+L25+N25+P25+R25+T25+V25+X25+Z25+H25</f>
        <v>66.734380000000002</v>
      </c>
      <c r="AC25" s="9">
        <f>C25+E25+G25+K25+M25+O25+Q25+S25+U25+W25+Y25+AA25+I25</f>
        <v>66.734380000000002</v>
      </c>
      <c r="AD25" s="8"/>
    </row>
    <row r="26" spans="1:30" s="7" customFormat="1" ht="12.75" x14ac:dyDescent="0.2">
      <c r="A26" s="6" t="s">
        <v>20</v>
      </c>
      <c r="B26" s="10">
        <v>47.879399999999997</v>
      </c>
      <c r="C26" s="10">
        <v>47.879399999999997</v>
      </c>
      <c r="D26" s="10">
        <v>0.75968000000000002</v>
      </c>
      <c r="E26" s="9">
        <f>D26</f>
        <v>0.75968000000000002</v>
      </c>
      <c r="F26" s="10">
        <v>0</v>
      </c>
      <c r="G26" s="9">
        <f>F26</f>
        <v>0</v>
      </c>
      <c r="H26" s="10">
        <v>0</v>
      </c>
      <c r="I26" s="9">
        <f>H26</f>
        <v>0</v>
      </c>
      <c r="J26" s="13">
        <v>39.291879999999999</v>
      </c>
      <c r="K26" s="9">
        <f>J26</f>
        <v>39.291879999999999</v>
      </c>
      <c r="L26" s="12">
        <v>42.9</v>
      </c>
      <c r="M26" s="9">
        <f>L26</f>
        <v>42.9</v>
      </c>
      <c r="N26" s="11">
        <v>81.379189999999994</v>
      </c>
      <c r="O26" s="9">
        <f>N26</f>
        <v>81.379189999999994</v>
      </c>
      <c r="P26" s="10">
        <v>1.3454200000000001</v>
      </c>
      <c r="Q26" s="9">
        <f>P26</f>
        <v>1.3454200000000001</v>
      </c>
      <c r="R26" s="10">
        <v>0.49396000000000007</v>
      </c>
      <c r="S26" s="9">
        <f>R26</f>
        <v>0.49396000000000007</v>
      </c>
      <c r="T26" s="10">
        <v>3.52</v>
      </c>
      <c r="U26" s="10">
        <v>3.52</v>
      </c>
      <c r="V26" s="10">
        <v>0</v>
      </c>
      <c r="W26" s="9">
        <f>V26</f>
        <v>0</v>
      </c>
      <c r="X26" s="9">
        <v>0</v>
      </c>
      <c r="Y26" s="9">
        <v>0</v>
      </c>
      <c r="Z26" s="10">
        <v>11.48105</v>
      </c>
      <c r="AA26" s="10">
        <v>11.48105</v>
      </c>
      <c r="AB26" s="9">
        <f>B26+D26+F26+J26+L26+N26+P26+R26+T26+V26+X26+Z26+H26</f>
        <v>229.05058</v>
      </c>
      <c r="AC26" s="9">
        <f>C26+E26+G26+K26+M26+O26+Q26+S26+U26+W26+Y26+AA26+I26</f>
        <v>229.05058</v>
      </c>
      <c r="AD26" s="8"/>
    </row>
    <row r="27" spans="1:30" s="7" customFormat="1" ht="12.75" x14ac:dyDescent="0.2">
      <c r="A27" s="6" t="s">
        <v>19</v>
      </c>
      <c r="B27" s="10">
        <v>4.4565999999999999</v>
      </c>
      <c r="C27" s="10">
        <v>4.4565999999999999</v>
      </c>
      <c r="D27" s="10">
        <v>0</v>
      </c>
      <c r="E27" s="9">
        <f>D27</f>
        <v>0</v>
      </c>
      <c r="F27" s="10">
        <v>0</v>
      </c>
      <c r="G27" s="9">
        <f>F27</f>
        <v>0</v>
      </c>
      <c r="H27" s="10">
        <v>0</v>
      </c>
      <c r="I27" s="9">
        <f>H27</f>
        <v>0</v>
      </c>
      <c r="J27" s="13">
        <v>0.70923000000000003</v>
      </c>
      <c r="K27" s="9">
        <f>J27</f>
        <v>0.70923000000000003</v>
      </c>
      <c r="L27" s="12">
        <v>25.66</v>
      </c>
      <c r="M27" s="9">
        <f>L27</f>
        <v>25.66</v>
      </c>
      <c r="N27" s="11">
        <v>43.156300000000002</v>
      </c>
      <c r="O27" s="9">
        <f>N27</f>
        <v>43.156300000000002</v>
      </c>
      <c r="P27" s="10">
        <v>0.13422000000000001</v>
      </c>
      <c r="Q27" s="9">
        <f>P27</f>
        <v>0.13422000000000001</v>
      </c>
      <c r="R27" s="10">
        <v>4.6530000000000002E-2</v>
      </c>
      <c r="S27" s="9">
        <f>R27</f>
        <v>4.6530000000000002E-2</v>
      </c>
      <c r="T27" s="10">
        <v>0</v>
      </c>
      <c r="U27" s="10">
        <v>0</v>
      </c>
      <c r="V27" s="10">
        <v>0</v>
      </c>
      <c r="W27" s="9">
        <f>V27</f>
        <v>0</v>
      </c>
      <c r="X27" s="9">
        <v>0</v>
      </c>
      <c r="Y27" s="9">
        <v>0</v>
      </c>
      <c r="Z27" s="10">
        <v>3.8419300000000001</v>
      </c>
      <c r="AA27" s="10">
        <v>3.8419300000000001</v>
      </c>
      <c r="AB27" s="9">
        <f>B27+D27+F27+J27+L27+N27+P27+R27+T27+V27+X27+Z27+H27</f>
        <v>78.004810000000006</v>
      </c>
      <c r="AC27" s="9">
        <f>C27+E27+G27+K27+M27+O27+Q27+S27+U27+W27+Y27+AA27+I27</f>
        <v>78.004810000000006</v>
      </c>
      <c r="AD27" s="8"/>
    </row>
    <row r="28" spans="1:30" s="7" customFormat="1" ht="12.75" x14ac:dyDescent="0.2">
      <c r="A28" s="6" t="s">
        <v>18</v>
      </c>
      <c r="B28" s="10">
        <v>8.4157600000000006</v>
      </c>
      <c r="C28" s="10">
        <v>8.4157600000000006</v>
      </c>
      <c r="D28" s="10">
        <v>0.47442000000000006</v>
      </c>
      <c r="E28" s="9">
        <f>D28</f>
        <v>0.47442000000000006</v>
      </c>
      <c r="F28" s="10">
        <v>0</v>
      </c>
      <c r="G28" s="9">
        <f>F28</f>
        <v>0</v>
      </c>
      <c r="H28" s="10">
        <v>0</v>
      </c>
      <c r="I28" s="9">
        <f>H28</f>
        <v>0</v>
      </c>
      <c r="J28" s="13">
        <v>7.5778600000000003</v>
      </c>
      <c r="K28" s="9">
        <f>J28</f>
        <v>7.5778600000000003</v>
      </c>
      <c r="L28" s="12">
        <v>89.98</v>
      </c>
      <c r="M28" s="9">
        <f>L28</f>
        <v>89.98</v>
      </c>
      <c r="N28" s="11">
        <v>128.52000000000001</v>
      </c>
      <c r="O28" s="9">
        <f>N28</f>
        <v>128.52000000000001</v>
      </c>
      <c r="P28" s="10">
        <v>3.4779599999999999</v>
      </c>
      <c r="Q28" s="9">
        <f>P28</f>
        <v>3.4779599999999999</v>
      </c>
      <c r="R28" s="10">
        <v>0.112</v>
      </c>
      <c r="S28" s="9">
        <f>R28</f>
        <v>0.112</v>
      </c>
      <c r="T28" s="10">
        <v>0.57999999999999996</v>
      </c>
      <c r="U28" s="10">
        <v>0.57999999999999996</v>
      </c>
      <c r="V28" s="10">
        <v>0</v>
      </c>
      <c r="W28" s="9">
        <f>V28</f>
        <v>0</v>
      </c>
      <c r="X28" s="9">
        <v>0</v>
      </c>
      <c r="Y28" s="9">
        <v>0</v>
      </c>
      <c r="Z28" s="10">
        <v>7.1761100000000004</v>
      </c>
      <c r="AA28" s="10">
        <v>7.1761100000000004</v>
      </c>
      <c r="AB28" s="9">
        <f>B28+D28+F28+J28+L28+N28+P28+R28+T28+V28+X28+Z28+H28</f>
        <v>246.31411000000003</v>
      </c>
      <c r="AC28" s="9">
        <f>C28+E28+G28+K28+M28+O28+Q28+S28+U28+W28+Y28+AA28+I28</f>
        <v>246.31411000000003</v>
      </c>
      <c r="AD28" s="8"/>
    </row>
    <row r="29" spans="1:30" s="7" customFormat="1" ht="12.75" x14ac:dyDescent="0.2">
      <c r="A29" s="6" t="s">
        <v>17</v>
      </c>
      <c r="B29" s="10">
        <v>818.55081399999995</v>
      </c>
      <c r="C29" s="10">
        <v>818.55081399999995</v>
      </c>
      <c r="D29" s="10">
        <v>110.98335350000001</v>
      </c>
      <c r="E29" s="9">
        <f>D29</f>
        <v>110.98335350000001</v>
      </c>
      <c r="F29" s="10">
        <v>5.3999999999999999E-2</v>
      </c>
      <c r="G29" s="9">
        <f>F29</f>
        <v>5.3999999999999999E-2</v>
      </c>
      <c r="H29" s="10">
        <v>0</v>
      </c>
      <c r="I29" s="9">
        <f>H29</f>
        <v>0</v>
      </c>
      <c r="J29" s="13">
        <v>495.26981699999999</v>
      </c>
      <c r="K29" s="9">
        <f>J29</f>
        <v>495.26981699999999</v>
      </c>
      <c r="L29" s="12">
        <v>1061.24</v>
      </c>
      <c r="M29" s="9">
        <f>L29</f>
        <v>1061.24</v>
      </c>
      <c r="N29" s="11">
        <v>1576.40148</v>
      </c>
      <c r="O29" s="9">
        <f>N29</f>
        <v>1576.40148</v>
      </c>
      <c r="P29" s="10">
        <v>71.218220000000002</v>
      </c>
      <c r="Q29" s="9">
        <f>P29</f>
        <v>71.218220000000002</v>
      </c>
      <c r="R29" s="10">
        <v>157.51070200000001</v>
      </c>
      <c r="S29" s="9">
        <f>R29</f>
        <v>157.51070200000001</v>
      </c>
      <c r="T29" s="10">
        <v>97.21</v>
      </c>
      <c r="U29" s="10">
        <v>97.21</v>
      </c>
      <c r="V29" s="10">
        <v>1.0319700000000001</v>
      </c>
      <c r="W29" s="9">
        <f>V29</f>
        <v>1.0319700000000001</v>
      </c>
      <c r="X29" s="9">
        <v>0</v>
      </c>
      <c r="Y29" s="9">
        <v>0</v>
      </c>
      <c r="Z29" s="10">
        <v>212.08869999999999</v>
      </c>
      <c r="AA29" s="10">
        <v>212.08869999999999</v>
      </c>
      <c r="AB29" s="9">
        <f>B29+D29+F29+J29+L29+N29+P29+R29+T29+V29+X29+Z29+H29</f>
        <v>4601.5590565000002</v>
      </c>
      <c r="AC29" s="9">
        <f>C29+E29+G29+K29+M29+O29+Q29+S29+U29+W29+Y29+AA29+I29</f>
        <v>4601.5590565000002</v>
      </c>
      <c r="AD29" s="8"/>
    </row>
    <row r="30" spans="1:30" s="7" customFormat="1" ht="12.75" x14ac:dyDescent="0.2">
      <c r="A30" s="6" t="s">
        <v>16</v>
      </c>
      <c r="B30" s="10">
        <v>851.74809990000006</v>
      </c>
      <c r="C30" s="10">
        <v>851.74809990000006</v>
      </c>
      <c r="D30" s="10">
        <v>250.57058599999999</v>
      </c>
      <c r="E30" s="9">
        <f>D30</f>
        <v>250.57058599999999</v>
      </c>
      <c r="F30" s="10">
        <v>0</v>
      </c>
      <c r="G30" s="9">
        <f>F30</f>
        <v>0</v>
      </c>
      <c r="H30" s="10">
        <v>1.7241599999999999</v>
      </c>
      <c r="I30" s="9">
        <f>H30</f>
        <v>1.7241599999999999</v>
      </c>
      <c r="J30" s="13">
        <v>107.74709</v>
      </c>
      <c r="K30" s="9">
        <f>J30</f>
        <v>107.74709</v>
      </c>
      <c r="L30" s="12">
        <v>1526.94</v>
      </c>
      <c r="M30" s="9">
        <f>L30</f>
        <v>1526.94</v>
      </c>
      <c r="N30" s="11">
        <v>1844.1388300000001</v>
      </c>
      <c r="O30" s="9">
        <f>N30</f>
        <v>1844.1388300000001</v>
      </c>
      <c r="P30" s="10">
        <v>26.158750000000001</v>
      </c>
      <c r="Q30" s="9">
        <f>P30</f>
        <v>26.158750000000001</v>
      </c>
      <c r="R30" s="10">
        <v>59.354590000000002</v>
      </c>
      <c r="S30" s="9">
        <f>R30</f>
        <v>59.354590000000002</v>
      </c>
      <c r="T30" s="10">
        <v>413.29</v>
      </c>
      <c r="U30" s="10">
        <v>413.29</v>
      </c>
      <c r="V30" s="10">
        <v>11.604950000000001</v>
      </c>
      <c r="W30" s="9">
        <f>V30</f>
        <v>11.604950000000001</v>
      </c>
      <c r="X30" s="9">
        <v>0</v>
      </c>
      <c r="Y30" s="9">
        <v>0</v>
      </c>
      <c r="Z30" s="10">
        <v>608.40571999999997</v>
      </c>
      <c r="AA30" s="10">
        <v>608.40571999999997</v>
      </c>
      <c r="AB30" s="9">
        <f>B30+D30+F30+J30+L30+N30+P30+R30+T30+V30+X30+Z30+H30</f>
        <v>5701.6827758999989</v>
      </c>
      <c r="AC30" s="9">
        <f>C30+E30+G30+K30+M30+O30+Q30+S30+U30+W30+Y30+AA30+I30</f>
        <v>5701.6827758999989</v>
      </c>
      <c r="AD30" s="8"/>
    </row>
    <row r="31" spans="1:30" s="7" customFormat="1" ht="12.75" x14ac:dyDescent="0.2">
      <c r="A31" s="6" t="s">
        <v>15</v>
      </c>
      <c r="B31" s="10">
        <v>960.09481059999996</v>
      </c>
      <c r="C31" s="10">
        <v>960.09481059999996</v>
      </c>
      <c r="D31" s="10">
        <v>310.72035</v>
      </c>
      <c r="E31" s="9">
        <f>D31</f>
        <v>310.72035</v>
      </c>
      <c r="F31" s="10">
        <v>4.0052500000000002</v>
      </c>
      <c r="G31" s="9">
        <f>F31</f>
        <v>4.0052500000000002</v>
      </c>
      <c r="H31" s="10">
        <v>0</v>
      </c>
      <c r="I31" s="9">
        <f>H31</f>
        <v>0</v>
      </c>
      <c r="J31" s="13">
        <v>156.8047</v>
      </c>
      <c r="K31" s="9">
        <f>J31</f>
        <v>156.8047</v>
      </c>
      <c r="L31" s="12">
        <v>2212.5</v>
      </c>
      <c r="M31" s="9">
        <f>L31</f>
        <v>2212.5</v>
      </c>
      <c r="N31" s="11">
        <v>2803.4407000000001</v>
      </c>
      <c r="O31" s="9">
        <f>N31</f>
        <v>2803.4407000000001</v>
      </c>
      <c r="P31" s="10">
        <v>195.74751000000001</v>
      </c>
      <c r="Q31" s="9">
        <f>P31</f>
        <v>195.74751000000001</v>
      </c>
      <c r="R31" s="10">
        <v>82.971680000000006</v>
      </c>
      <c r="S31" s="9">
        <f>R31</f>
        <v>82.971680000000006</v>
      </c>
      <c r="T31" s="10">
        <v>435.18</v>
      </c>
      <c r="U31" s="10">
        <v>435.18</v>
      </c>
      <c r="V31" s="10">
        <v>3.7663099999999998</v>
      </c>
      <c r="W31" s="9">
        <f>V31</f>
        <v>3.7663099999999998</v>
      </c>
      <c r="X31" s="9">
        <v>0</v>
      </c>
      <c r="Y31" s="9">
        <v>0</v>
      </c>
      <c r="Z31" s="10">
        <v>384.41341999999997</v>
      </c>
      <c r="AA31" s="10">
        <v>384.41341999999997</v>
      </c>
      <c r="AB31" s="9">
        <f>B31+D31+F31+J31+L31+N31+P31+R31+T31+V31+X31+Z31+H31</f>
        <v>7549.6447306</v>
      </c>
      <c r="AC31" s="9">
        <f>C31+E31+G31+K31+M31+O31+Q31+S31+U31+W31+Y31+AA31+I31</f>
        <v>7549.6447306</v>
      </c>
      <c r="AD31" s="8"/>
    </row>
    <row r="32" spans="1:30" s="7" customFormat="1" ht="12.75" x14ac:dyDescent="0.2">
      <c r="A32" s="6" t="s">
        <v>14</v>
      </c>
      <c r="B32" s="10">
        <v>22.998480000000001</v>
      </c>
      <c r="C32" s="10">
        <v>22.998480000000001</v>
      </c>
      <c r="D32" s="10">
        <v>0</v>
      </c>
      <c r="E32" s="9">
        <f>D32</f>
        <v>0</v>
      </c>
      <c r="F32" s="10">
        <v>0</v>
      </c>
      <c r="G32" s="9">
        <f>F32</f>
        <v>0</v>
      </c>
      <c r="H32" s="10">
        <v>0</v>
      </c>
      <c r="I32" s="9">
        <f>H32</f>
        <v>0</v>
      </c>
      <c r="J32" s="13">
        <v>125.50329000000001</v>
      </c>
      <c r="K32" s="9">
        <f>J32</f>
        <v>125.50329000000001</v>
      </c>
      <c r="L32" s="12">
        <v>7.23</v>
      </c>
      <c r="M32" s="9">
        <f>L32</f>
        <v>7.23</v>
      </c>
      <c r="N32" s="11">
        <v>14.847009999999999</v>
      </c>
      <c r="O32" s="9">
        <f>N32</f>
        <v>14.847009999999999</v>
      </c>
      <c r="P32" s="10">
        <v>2.3466800000000001</v>
      </c>
      <c r="Q32" s="9">
        <f>P32</f>
        <v>2.3466800000000001</v>
      </c>
      <c r="R32" s="10">
        <v>3.3010000000000005E-2</v>
      </c>
      <c r="S32" s="9">
        <f>R32</f>
        <v>3.3010000000000005E-2</v>
      </c>
      <c r="T32" s="10">
        <v>1.52</v>
      </c>
      <c r="U32" s="10">
        <v>1.52</v>
      </c>
      <c r="V32" s="10">
        <v>0</v>
      </c>
      <c r="W32" s="9">
        <f>V32</f>
        <v>0</v>
      </c>
      <c r="X32" s="9">
        <v>0</v>
      </c>
      <c r="Y32" s="9">
        <v>0</v>
      </c>
      <c r="Z32" s="10">
        <v>2.5070000000000002E-2</v>
      </c>
      <c r="AA32" s="10">
        <v>2.5070000000000002E-2</v>
      </c>
      <c r="AB32" s="9">
        <f>B32+D32+F32+J32+L32+N32+P32+R32+T32+V32+X32+Z32+H32</f>
        <v>174.50354000000002</v>
      </c>
      <c r="AC32" s="9">
        <f>C32+E32+G32+K32+M32+O32+Q32+S32+U32+W32+Y32+AA32+I32</f>
        <v>174.50354000000002</v>
      </c>
      <c r="AD32" s="8"/>
    </row>
    <row r="33" spans="1:30" s="7" customFormat="1" ht="12.75" x14ac:dyDescent="0.2">
      <c r="A33" s="6" t="s">
        <v>13</v>
      </c>
      <c r="B33" s="10">
        <v>1674.2023669</v>
      </c>
      <c r="C33" s="10">
        <v>1674.2023669</v>
      </c>
      <c r="D33" s="10">
        <v>715.26601760000005</v>
      </c>
      <c r="E33" s="9">
        <f>D33</f>
        <v>715.26601760000005</v>
      </c>
      <c r="F33" s="10">
        <v>90.757999999999996</v>
      </c>
      <c r="G33" s="9">
        <f>F33</f>
        <v>90.757999999999996</v>
      </c>
      <c r="H33" s="10">
        <v>2.3474699999999999</v>
      </c>
      <c r="I33" s="9">
        <f>H33</f>
        <v>2.3474699999999999</v>
      </c>
      <c r="J33" s="13">
        <v>1319.4871661</v>
      </c>
      <c r="K33" s="9">
        <f>J33</f>
        <v>1319.4871661</v>
      </c>
      <c r="L33" s="12">
        <v>2562.0100000000002</v>
      </c>
      <c r="M33" s="9">
        <f>L33</f>
        <v>2562.0100000000002</v>
      </c>
      <c r="N33" s="11">
        <v>3493.3586960999996</v>
      </c>
      <c r="O33" s="9">
        <f>N33</f>
        <v>3493.3586960999996</v>
      </c>
      <c r="P33" s="10">
        <v>252.486457</v>
      </c>
      <c r="Q33" s="9">
        <f>P33</f>
        <v>252.486457</v>
      </c>
      <c r="R33" s="10">
        <v>462.99283550000001</v>
      </c>
      <c r="S33" s="9">
        <f>R33</f>
        <v>462.99283550000001</v>
      </c>
      <c r="T33" s="10">
        <v>14252.58</v>
      </c>
      <c r="U33" s="10">
        <v>14252.58</v>
      </c>
      <c r="V33" s="10">
        <v>29.669789999999999</v>
      </c>
      <c r="W33" s="9">
        <f>V33</f>
        <v>29.669789999999999</v>
      </c>
      <c r="X33" s="9">
        <v>0</v>
      </c>
      <c r="Y33" s="9">
        <v>0</v>
      </c>
      <c r="Z33" s="10">
        <v>852.71574599999997</v>
      </c>
      <c r="AA33" s="10">
        <v>852.71574599999997</v>
      </c>
      <c r="AB33" s="9">
        <f>B33+D33+F33+J33+L33+N33+P33+R33+T33+V33+X33+Z33+H33</f>
        <v>25707.8745452</v>
      </c>
      <c r="AC33" s="9">
        <f>C33+E33+G33+K33+M33+O33+Q33+S33+U33+W33+Y33+AA33+I33</f>
        <v>25707.8745452</v>
      </c>
      <c r="AD33" s="8"/>
    </row>
    <row r="34" spans="1:30" s="7" customFormat="1" ht="12.75" x14ac:dyDescent="0.2">
      <c r="A34" s="6" t="s">
        <v>12</v>
      </c>
      <c r="B34" s="10">
        <v>0</v>
      </c>
      <c r="C34" s="10">
        <v>0</v>
      </c>
      <c r="D34" s="10">
        <v>20.13768</v>
      </c>
      <c r="E34" s="9">
        <f>D34</f>
        <v>20.13768</v>
      </c>
      <c r="F34" s="10">
        <v>0</v>
      </c>
      <c r="G34" s="9">
        <f>F34</f>
        <v>0</v>
      </c>
      <c r="H34" s="10">
        <v>0.41</v>
      </c>
      <c r="I34" s="9">
        <f>H34</f>
        <v>0.41</v>
      </c>
      <c r="J34" s="13">
        <v>4.2300000000000004E-2</v>
      </c>
      <c r="K34" s="9">
        <f>J34</f>
        <v>4.2300000000000004E-2</v>
      </c>
      <c r="L34" s="12">
        <v>73.510000000000005</v>
      </c>
      <c r="M34" s="9">
        <f>L34</f>
        <v>73.510000000000005</v>
      </c>
      <c r="N34" s="11">
        <v>140.12889999999999</v>
      </c>
      <c r="O34" s="9">
        <f>N34</f>
        <v>140.12889999999999</v>
      </c>
      <c r="P34" s="10">
        <v>23.708300000000001</v>
      </c>
      <c r="Q34" s="9">
        <f>P34</f>
        <v>23.708300000000001</v>
      </c>
      <c r="R34" s="10">
        <v>11.398820000000001</v>
      </c>
      <c r="S34" s="9">
        <f>R34</f>
        <v>11.398820000000001</v>
      </c>
      <c r="T34" s="10">
        <v>172.23</v>
      </c>
      <c r="U34" s="10">
        <v>172.23</v>
      </c>
      <c r="V34" s="10">
        <v>2.2347100000000002</v>
      </c>
      <c r="W34" s="9">
        <f>V34</f>
        <v>2.2347100000000002</v>
      </c>
      <c r="X34" s="9">
        <v>0</v>
      </c>
      <c r="Y34" s="9">
        <v>0</v>
      </c>
      <c r="Z34" s="10">
        <v>51.928989999999999</v>
      </c>
      <c r="AA34" s="10">
        <v>51.928989999999999</v>
      </c>
      <c r="AB34" s="9">
        <f>B34+D34+F34+J34+L34+N34+P34+R34+T34+V34+X34+Z34+H34</f>
        <v>495.72969999999998</v>
      </c>
      <c r="AC34" s="9">
        <f>C34+E34+G34+K34+M34+O34+Q34+S34+U34+W34+Y34+AA34+I34</f>
        <v>495.72969999999998</v>
      </c>
      <c r="AD34" s="8"/>
    </row>
    <row r="35" spans="1:30" s="7" customFormat="1" ht="12.75" x14ac:dyDescent="0.2">
      <c r="A35" s="6" t="s">
        <v>11</v>
      </c>
      <c r="B35" s="10">
        <v>29.150289999999998</v>
      </c>
      <c r="C35" s="10">
        <v>29.150289999999998</v>
      </c>
      <c r="D35" s="10">
        <v>1.45495</v>
      </c>
      <c r="E35" s="9">
        <f>D35</f>
        <v>1.45495</v>
      </c>
      <c r="F35" s="10">
        <v>0</v>
      </c>
      <c r="G35" s="9">
        <f>F35</f>
        <v>0</v>
      </c>
      <c r="H35" s="10">
        <v>0</v>
      </c>
      <c r="I35" s="9">
        <f>H35</f>
        <v>0</v>
      </c>
      <c r="J35" s="13">
        <v>1.9921000000000002</v>
      </c>
      <c r="K35" s="9">
        <f>J35</f>
        <v>1.9921000000000002</v>
      </c>
      <c r="L35" s="12">
        <v>94.18</v>
      </c>
      <c r="M35" s="9">
        <f>L35</f>
        <v>94.18</v>
      </c>
      <c r="N35" s="11">
        <v>319.81455</v>
      </c>
      <c r="O35" s="9">
        <f>N35</f>
        <v>319.81455</v>
      </c>
      <c r="P35" s="10">
        <v>7.0692199999999996</v>
      </c>
      <c r="Q35" s="9">
        <f>P35</f>
        <v>7.0692199999999996</v>
      </c>
      <c r="R35" s="10">
        <v>0.78242000000000012</v>
      </c>
      <c r="S35" s="9">
        <f>R35</f>
        <v>0.78242000000000012</v>
      </c>
      <c r="T35" s="10">
        <v>3.78</v>
      </c>
      <c r="U35" s="10">
        <v>3.78</v>
      </c>
      <c r="V35" s="10">
        <v>1.8670000000000003E-2</v>
      </c>
      <c r="W35" s="9">
        <f>V35</f>
        <v>1.8670000000000003E-2</v>
      </c>
      <c r="X35" s="9">
        <v>0</v>
      </c>
      <c r="Y35" s="9">
        <v>0</v>
      </c>
      <c r="Z35" s="10">
        <v>11.252370000000001</v>
      </c>
      <c r="AA35" s="10">
        <v>11.252370000000001</v>
      </c>
      <c r="AB35" s="9">
        <f>B35+D35+F35+J35+L35+N35+P35+R35+T35+V35+X35+Z35+H35</f>
        <v>469.49456999999995</v>
      </c>
      <c r="AC35" s="9">
        <f>C35+E35+G35+K35+M35+O35+Q35+S35+U35+W35+Y35+AA35+I35</f>
        <v>469.49456999999995</v>
      </c>
      <c r="AD35" s="8"/>
    </row>
    <row r="36" spans="1:30" s="7" customFormat="1" ht="12.75" x14ac:dyDescent="0.2">
      <c r="A36" s="6" t="s">
        <v>10</v>
      </c>
      <c r="B36" s="10">
        <v>1877.7444252</v>
      </c>
      <c r="C36" s="10">
        <v>1877.7444252</v>
      </c>
      <c r="D36" s="10">
        <v>552.47672</v>
      </c>
      <c r="E36" s="9">
        <f>D36</f>
        <v>552.47672</v>
      </c>
      <c r="F36" s="10">
        <v>31.279050000000002</v>
      </c>
      <c r="G36" s="9">
        <f>F36</f>
        <v>31.279050000000002</v>
      </c>
      <c r="H36" s="10">
        <v>29.38814</v>
      </c>
      <c r="I36" s="9">
        <f>H36</f>
        <v>29.38814</v>
      </c>
      <c r="J36" s="13">
        <v>267.73910760000001</v>
      </c>
      <c r="K36" s="9">
        <f>J36</f>
        <v>267.73910760000001</v>
      </c>
      <c r="L36" s="12">
        <v>2419.4499999999998</v>
      </c>
      <c r="M36" s="9">
        <f>L36</f>
        <v>2419.4499999999998</v>
      </c>
      <c r="N36" s="11">
        <v>3578.4570999999996</v>
      </c>
      <c r="O36" s="9">
        <f>N36</f>
        <v>3578.4570999999996</v>
      </c>
      <c r="P36" s="10">
        <v>134.37196</v>
      </c>
      <c r="Q36" s="9">
        <f>P36</f>
        <v>134.37196</v>
      </c>
      <c r="R36" s="10">
        <v>89.090019999999996</v>
      </c>
      <c r="S36" s="9">
        <f>R36</f>
        <v>89.090019999999996</v>
      </c>
      <c r="T36" s="10">
        <v>1421.7</v>
      </c>
      <c r="U36" s="10">
        <v>1421.7</v>
      </c>
      <c r="V36" s="10">
        <v>6.7302499999999998</v>
      </c>
      <c r="W36" s="9">
        <f>V36</f>
        <v>6.7302499999999998</v>
      </c>
      <c r="X36" s="9">
        <v>0</v>
      </c>
      <c r="Y36" s="9">
        <v>0</v>
      </c>
      <c r="Z36" s="10">
        <v>1099.45171</v>
      </c>
      <c r="AA36" s="10">
        <v>1099.45171</v>
      </c>
      <c r="AB36" s="9">
        <f>B36+D36+F36+J36+L36+N36+P36+R36+T36+V36+X36+Z36+H36</f>
        <v>11507.878482799999</v>
      </c>
      <c r="AC36" s="9">
        <f>C36+E36+G36+K36+M36+O36+Q36+S36+U36+W36+Y36+AA36+I36</f>
        <v>11507.878482799999</v>
      </c>
      <c r="AD36" s="8"/>
    </row>
    <row r="37" spans="1:30" s="7" customFormat="1" ht="12.75" x14ac:dyDescent="0.2">
      <c r="A37" s="6" t="s">
        <v>9</v>
      </c>
      <c r="B37" s="10">
        <v>317.11425600000001</v>
      </c>
      <c r="C37" s="10">
        <v>317.11425600000001</v>
      </c>
      <c r="D37" s="10">
        <v>30.368460000000002</v>
      </c>
      <c r="E37" s="9">
        <f>D37</f>
        <v>30.368460000000002</v>
      </c>
      <c r="F37" s="10">
        <v>0</v>
      </c>
      <c r="G37" s="9">
        <f>F37</f>
        <v>0</v>
      </c>
      <c r="H37" s="10">
        <v>0</v>
      </c>
      <c r="I37" s="9">
        <f>H37</f>
        <v>0</v>
      </c>
      <c r="J37" s="13">
        <v>102.42456</v>
      </c>
      <c r="K37" s="9">
        <f>J37</f>
        <v>102.42456</v>
      </c>
      <c r="L37" s="12">
        <v>247.1</v>
      </c>
      <c r="M37" s="9">
        <f>L37</f>
        <v>247.1</v>
      </c>
      <c r="N37" s="11">
        <v>375.00897999999995</v>
      </c>
      <c r="O37" s="9">
        <f>N37</f>
        <v>375.00897999999995</v>
      </c>
      <c r="P37" s="10">
        <v>9.0818700000000003</v>
      </c>
      <c r="Q37" s="9">
        <f>P37</f>
        <v>9.0818700000000003</v>
      </c>
      <c r="R37" s="10">
        <v>3.2047400000000001</v>
      </c>
      <c r="S37" s="9">
        <f>R37</f>
        <v>3.2047400000000001</v>
      </c>
      <c r="T37" s="10">
        <v>18.39</v>
      </c>
      <c r="U37" s="10">
        <v>18.39</v>
      </c>
      <c r="V37" s="10">
        <v>0.13733000000000001</v>
      </c>
      <c r="W37" s="9">
        <f>V37</f>
        <v>0.13733000000000001</v>
      </c>
      <c r="X37" s="9">
        <v>0</v>
      </c>
      <c r="Y37" s="9">
        <v>0</v>
      </c>
      <c r="Z37" s="10">
        <v>87.116455000000002</v>
      </c>
      <c r="AA37" s="10">
        <v>87.116455000000002</v>
      </c>
      <c r="AB37" s="9">
        <f>B37+D37+F37+J37+L37+N37+P37+R37+T37+V37+X37+Z37+H37</f>
        <v>1189.946651</v>
      </c>
      <c r="AC37" s="9">
        <f>C37+E37+G37+K37+M37+O37+Q37+S37+U37+W37+Y37+AA37+I37</f>
        <v>1189.946651</v>
      </c>
      <c r="AD37" s="8"/>
    </row>
    <row r="38" spans="1:30" s="7" customFormat="1" ht="12.75" x14ac:dyDescent="0.2">
      <c r="A38" s="6" t="s">
        <v>8</v>
      </c>
      <c r="B38" s="10">
        <v>881.53525009999998</v>
      </c>
      <c r="C38" s="10">
        <v>881.53525009999998</v>
      </c>
      <c r="D38" s="10">
        <v>475.43905000000001</v>
      </c>
      <c r="E38" s="9">
        <f>D38</f>
        <v>475.43905000000001</v>
      </c>
      <c r="F38" s="10">
        <v>186.55277000000001</v>
      </c>
      <c r="G38" s="9">
        <f>F38</f>
        <v>186.55277000000001</v>
      </c>
      <c r="H38" s="10">
        <v>0</v>
      </c>
      <c r="I38" s="9">
        <f>H38</f>
        <v>0</v>
      </c>
      <c r="J38" s="13">
        <v>618.95697929999994</v>
      </c>
      <c r="K38" s="9">
        <f>J38</f>
        <v>618.95697929999994</v>
      </c>
      <c r="L38" s="12">
        <v>687.57</v>
      </c>
      <c r="M38" s="9">
        <f>L38</f>
        <v>687.57</v>
      </c>
      <c r="N38" s="11">
        <v>1505.51505</v>
      </c>
      <c r="O38" s="9">
        <f>N38</f>
        <v>1505.51505</v>
      </c>
      <c r="P38" s="10">
        <v>123.3890045</v>
      </c>
      <c r="Q38" s="9">
        <f>P38</f>
        <v>123.3890045</v>
      </c>
      <c r="R38" s="10">
        <v>71.477093999999994</v>
      </c>
      <c r="S38" s="9">
        <f>R38</f>
        <v>71.477093999999994</v>
      </c>
      <c r="T38" s="10">
        <v>1828.02</v>
      </c>
      <c r="U38" s="10">
        <v>1828.02</v>
      </c>
      <c r="V38" s="10">
        <v>3.0823</v>
      </c>
      <c r="W38" s="9">
        <f>V38</f>
        <v>3.0823</v>
      </c>
      <c r="X38" s="9">
        <v>0</v>
      </c>
      <c r="Y38" s="9">
        <v>0</v>
      </c>
      <c r="Z38" s="10">
        <v>509.36780399999998</v>
      </c>
      <c r="AA38" s="10">
        <v>509.36780399999998</v>
      </c>
      <c r="AB38" s="9">
        <f>B38+D38+F38+J38+L38+N38+P38+R38+T38+V38+X38+Z38+H38</f>
        <v>6890.9053018999984</v>
      </c>
      <c r="AC38" s="9">
        <f>C38+E38+G38+K38+M38+O38+Q38+S38+U38+W38+Y38+AA38+I38</f>
        <v>6890.9053018999984</v>
      </c>
      <c r="AD38" s="8"/>
    </row>
    <row r="39" spans="1:30" s="7" customFormat="1" ht="12.75" x14ac:dyDescent="0.2">
      <c r="A39" s="6" t="s">
        <v>7</v>
      </c>
      <c r="B39" s="10">
        <v>0</v>
      </c>
      <c r="C39" s="10">
        <v>0</v>
      </c>
      <c r="D39" s="10">
        <v>7.6010000000000008E-2</v>
      </c>
      <c r="E39" s="9">
        <f>D39</f>
        <v>7.6010000000000008E-2</v>
      </c>
      <c r="F39" s="10">
        <v>0</v>
      </c>
      <c r="G39" s="9">
        <f>F39</f>
        <v>0</v>
      </c>
      <c r="H39" s="10">
        <v>0</v>
      </c>
      <c r="I39" s="9">
        <f>H39</f>
        <v>0</v>
      </c>
      <c r="J39" s="13">
        <v>0</v>
      </c>
      <c r="K39" s="9">
        <f>J39</f>
        <v>0</v>
      </c>
      <c r="L39" s="12">
        <v>0.1</v>
      </c>
      <c r="M39" s="9">
        <f>L39</f>
        <v>0.1</v>
      </c>
      <c r="N39" s="11">
        <v>0.06</v>
      </c>
      <c r="O39" s="9">
        <f>N39</f>
        <v>0.06</v>
      </c>
      <c r="P39" s="10">
        <v>4.3000000000000003E-2</v>
      </c>
      <c r="Q39" s="9">
        <f>P39</f>
        <v>4.3000000000000003E-2</v>
      </c>
      <c r="R39" s="10">
        <v>6.8000000000000005E-4</v>
      </c>
      <c r="S39" s="9">
        <f>R39</f>
        <v>6.8000000000000005E-4</v>
      </c>
      <c r="T39" s="10">
        <v>0.25</v>
      </c>
      <c r="U39" s="10">
        <v>0.25</v>
      </c>
      <c r="V39" s="10">
        <v>0</v>
      </c>
      <c r="W39" s="9">
        <f>V39</f>
        <v>0</v>
      </c>
      <c r="X39" s="9">
        <v>0</v>
      </c>
      <c r="Y39" s="9">
        <v>0</v>
      </c>
      <c r="Z39" s="10">
        <v>0.43123000000000006</v>
      </c>
      <c r="AA39" s="10">
        <v>0.43123000000000006</v>
      </c>
      <c r="AB39" s="9">
        <f>B39+D39+F39+J39+L39+N39+P39+R39+T39+V39+X39+Z39+H39</f>
        <v>0.96092</v>
      </c>
      <c r="AC39" s="9">
        <f>C39+E39+G39+K39+M39+O39+Q39+S39+U39+W39+Y39+AA39+I39</f>
        <v>0.96092</v>
      </c>
      <c r="AD39" s="8"/>
    </row>
    <row r="40" spans="1:30" s="7" customFormat="1" ht="12.75" x14ac:dyDescent="0.2">
      <c r="A40" s="6" t="s">
        <v>6</v>
      </c>
      <c r="B40" s="10">
        <v>138.26</v>
      </c>
      <c r="C40" s="10">
        <v>138.26</v>
      </c>
      <c r="D40" s="10">
        <v>18.76117</v>
      </c>
      <c r="E40" s="9">
        <f>D40</f>
        <v>18.76117</v>
      </c>
      <c r="F40" s="10">
        <v>0</v>
      </c>
      <c r="G40" s="9">
        <f>F40</f>
        <v>0</v>
      </c>
      <c r="H40" s="10">
        <v>0</v>
      </c>
      <c r="I40" s="9">
        <f>H40</f>
        <v>0</v>
      </c>
      <c r="J40" s="13">
        <v>46.399979999999999</v>
      </c>
      <c r="K40" s="9">
        <f>J40</f>
        <v>46.399979999999999</v>
      </c>
      <c r="L40" s="12">
        <v>556.53</v>
      </c>
      <c r="M40" s="9">
        <f>L40</f>
        <v>556.53</v>
      </c>
      <c r="N40" s="11">
        <v>1646.2285400000001</v>
      </c>
      <c r="O40" s="9">
        <f>N40</f>
        <v>1646.2285400000001</v>
      </c>
      <c r="P40" s="10">
        <v>22.340319999999998</v>
      </c>
      <c r="Q40" s="9">
        <f>P40</f>
        <v>22.340319999999998</v>
      </c>
      <c r="R40" s="10">
        <v>18.217130000000001</v>
      </c>
      <c r="S40" s="9">
        <f>R40</f>
        <v>18.217130000000001</v>
      </c>
      <c r="T40" s="10">
        <v>56.25</v>
      </c>
      <c r="U40" s="10">
        <v>56.25</v>
      </c>
      <c r="V40" s="10">
        <v>5.04732</v>
      </c>
      <c r="W40" s="9">
        <f>V40</f>
        <v>5.04732</v>
      </c>
      <c r="X40" s="9">
        <v>0</v>
      </c>
      <c r="Y40" s="9">
        <v>0</v>
      </c>
      <c r="Z40" s="10">
        <v>99.810850000000002</v>
      </c>
      <c r="AA40" s="10">
        <v>99.810850000000002</v>
      </c>
      <c r="AB40" s="9">
        <f>B40+D40+F40+J40+L40+N40+P40+R40+T40+V40+X40+Z40+H40</f>
        <v>2607.8453099999997</v>
      </c>
      <c r="AC40" s="9">
        <f>C40+E40+G40+K40+M40+O40+Q40+S40+U40+W40+Y40+AA40+I40</f>
        <v>2607.8453099999997</v>
      </c>
      <c r="AD40" s="8"/>
    </row>
    <row r="41" spans="1:30" s="7" customFormat="1" ht="12.75" x14ac:dyDescent="0.2">
      <c r="A41" s="6" t="s">
        <v>5</v>
      </c>
      <c r="B41" s="10">
        <v>107.15143</v>
      </c>
      <c r="C41" s="10">
        <v>107.15143</v>
      </c>
      <c r="D41" s="10">
        <v>3.6976599999999999</v>
      </c>
      <c r="E41" s="9">
        <f>D41</f>
        <v>3.6976599999999999</v>
      </c>
      <c r="F41" s="10">
        <v>0</v>
      </c>
      <c r="G41" s="9">
        <f>F41</f>
        <v>0</v>
      </c>
      <c r="H41" s="10">
        <v>0</v>
      </c>
      <c r="I41" s="9">
        <f>H41</f>
        <v>0</v>
      </c>
      <c r="J41" s="13">
        <v>1.61802</v>
      </c>
      <c r="K41" s="9">
        <f>J41</f>
        <v>1.61802</v>
      </c>
      <c r="L41" s="12">
        <v>2</v>
      </c>
      <c r="M41" s="9">
        <f>L41</f>
        <v>2</v>
      </c>
      <c r="N41" s="11">
        <v>2.3807200000000002</v>
      </c>
      <c r="O41" s="9">
        <f>N41</f>
        <v>2.3807200000000002</v>
      </c>
      <c r="P41" s="10">
        <v>1.1933500000000001</v>
      </c>
      <c r="Q41" s="9">
        <f>P41</f>
        <v>1.1933500000000001</v>
      </c>
      <c r="R41" s="10">
        <v>0.74552000000000007</v>
      </c>
      <c r="S41" s="9">
        <f>R41</f>
        <v>0.74552000000000007</v>
      </c>
      <c r="T41" s="10">
        <v>0.49</v>
      </c>
      <c r="U41" s="10">
        <v>0.49</v>
      </c>
      <c r="V41" s="10">
        <v>0</v>
      </c>
      <c r="W41" s="9">
        <f>V41</f>
        <v>0</v>
      </c>
      <c r="X41" s="9">
        <v>0</v>
      </c>
      <c r="Y41" s="9">
        <v>0</v>
      </c>
      <c r="Z41" s="10">
        <v>1.8302499999999999</v>
      </c>
      <c r="AA41" s="10">
        <v>1.8302499999999999</v>
      </c>
      <c r="AB41" s="9">
        <f>B41+D41+F41+J41+L41+N41+P41+R41+T41+V41+X41+Z41+H41</f>
        <v>121.10695</v>
      </c>
      <c r="AC41" s="9">
        <f>C41+E41+G41+K41+M41+O41+Q41+S41+U41+W41+Y41+AA41+I41</f>
        <v>121.10695</v>
      </c>
      <c r="AD41" s="8"/>
    </row>
    <row r="42" spans="1:30" s="7" customFormat="1" ht="12.75" x14ac:dyDescent="0.2">
      <c r="A42" s="6" t="s">
        <v>4</v>
      </c>
      <c r="B42" s="10">
        <v>325.21615000000003</v>
      </c>
      <c r="C42" s="10">
        <v>325.21615000000003</v>
      </c>
      <c r="D42" s="10">
        <v>8.6070799999999998</v>
      </c>
      <c r="E42" s="9">
        <f>D42</f>
        <v>8.6070799999999998</v>
      </c>
      <c r="F42" s="10">
        <v>0</v>
      </c>
      <c r="G42" s="9">
        <f>F42</f>
        <v>0</v>
      </c>
      <c r="H42" s="10">
        <v>0</v>
      </c>
      <c r="I42" s="9">
        <f>H42</f>
        <v>0</v>
      </c>
      <c r="J42" s="13">
        <v>0.46323000000000003</v>
      </c>
      <c r="K42" s="9">
        <f>J42</f>
        <v>0.46323000000000003</v>
      </c>
      <c r="L42" s="12">
        <v>15.62</v>
      </c>
      <c r="M42" s="9">
        <f>L42</f>
        <v>15.62</v>
      </c>
      <c r="N42" s="11">
        <v>41.302869999999999</v>
      </c>
      <c r="O42" s="9">
        <f>N42</f>
        <v>41.302869999999999</v>
      </c>
      <c r="P42" s="10">
        <v>8.4433500000000006</v>
      </c>
      <c r="Q42" s="9">
        <f>P42</f>
        <v>8.4433500000000006</v>
      </c>
      <c r="R42" s="10">
        <v>1.9274900000000001</v>
      </c>
      <c r="S42" s="9">
        <f>R42</f>
        <v>1.9274900000000001</v>
      </c>
      <c r="T42" s="10">
        <v>142.77000000000001</v>
      </c>
      <c r="U42" s="10">
        <v>142.77000000000001</v>
      </c>
      <c r="V42" s="10">
        <v>2.0800000000000003E-2</v>
      </c>
      <c r="W42" s="9">
        <f>V42</f>
        <v>2.0800000000000003E-2</v>
      </c>
      <c r="X42" s="9">
        <v>0</v>
      </c>
      <c r="Y42" s="9">
        <v>0</v>
      </c>
      <c r="Z42" s="10">
        <v>4.7374900000000002</v>
      </c>
      <c r="AA42" s="10">
        <v>4.7374900000000002</v>
      </c>
      <c r="AB42" s="9">
        <f>B42+D42+F42+J42+L42+N42+P42+R42+T42+V42+X42+Z42+H42</f>
        <v>549.10846000000004</v>
      </c>
      <c r="AC42" s="9">
        <f>C42+E42+G42+K42+M42+O42+Q42+S42+U42+W42+Y42+AA42+I42</f>
        <v>549.10846000000004</v>
      </c>
      <c r="AD42" s="8"/>
    </row>
    <row r="43" spans="1:30" s="7" customFormat="1" ht="12.75" x14ac:dyDescent="0.2">
      <c r="A43" s="6" t="s">
        <v>3</v>
      </c>
      <c r="B43" s="10">
        <v>1675.6575594999999</v>
      </c>
      <c r="C43" s="10">
        <v>1675.6575594999999</v>
      </c>
      <c r="D43" s="10">
        <v>989.97609799999998</v>
      </c>
      <c r="E43" s="9">
        <f>D43</f>
        <v>989.97609799999998</v>
      </c>
      <c r="F43" s="10">
        <v>37.79195</v>
      </c>
      <c r="G43" s="9">
        <f>F43</f>
        <v>37.79195</v>
      </c>
      <c r="H43" s="10">
        <v>91.546559999999999</v>
      </c>
      <c r="I43" s="9">
        <f>H43</f>
        <v>91.546559999999999</v>
      </c>
      <c r="J43" s="13">
        <v>615.9771068</v>
      </c>
      <c r="K43" s="9">
        <f>J43</f>
        <v>615.9771068</v>
      </c>
      <c r="L43" s="12">
        <v>1216.6199999999999</v>
      </c>
      <c r="M43" s="9">
        <f>L43</f>
        <v>1216.6199999999999</v>
      </c>
      <c r="N43" s="11">
        <v>1522.5769835999999</v>
      </c>
      <c r="O43" s="9">
        <f>N43</f>
        <v>1522.5769835999999</v>
      </c>
      <c r="P43" s="10">
        <v>241.08723800000001</v>
      </c>
      <c r="Q43" s="9">
        <f>P43</f>
        <v>241.08723800000001</v>
      </c>
      <c r="R43" s="10">
        <v>149.10991999999999</v>
      </c>
      <c r="S43" s="9">
        <f>R43</f>
        <v>149.10991999999999</v>
      </c>
      <c r="T43" s="10">
        <v>8155.54</v>
      </c>
      <c r="U43" s="10">
        <v>8155.54</v>
      </c>
      <c r="V43" s="10">
        <v>19.444649999999999</v>
      </c>
      <c r="W43" s="9">
        <f>V43</f>
        <v>19.444649999999999</v>
      </c>
      <c r="X43" s="9">
        <v>0</v>
      </c>
      <c r="Y43" s="9">
        <v>0</v>
      </c>
      <c r="Z43" s="10">
        <v>893.49463000000003</v>
      </c>
      <c r="AA43" s="10">
        <v>893.49463000000003</v>
      </c>
      <c r="AB43" s="9">
        <f>B43+D43+F43+J43+L43+N43+P43+R43+T43+V43+X43+Z43+H43</f>
        <v>15608.822695899999</v>
      </c>
      <c r="AC43" s="9">
        <f>C43+E43+G43+K43+M43+O43+Q43+S43+U43+W43+Y43+AA43+I43</f>
        <v>15608.822695899999</v>
      </c>
      <c r="AD43" s="8"/>
    </row>
    <row r="44" spans="1:30" s="7" customFormat="1" ht="12.75" x14ac:dyDescent="0.2">
      <c r="A44" s="6" t="s">
        <v>2</v>
      </c>
      <c r="B44" s="10">
        <v>0</v>
      </c>
      <c r="C44" s="10">
        <v>0</v>
      </c>
      <c r="D44" s="10">
        <v>0</v>
      </c>
      <c r="E44" s="9">
        <f>D44</f>
        <v>0</v>
      </c>
      <c r="F44" s="10">
        <v>0</v>
      </c>
      <c r="G44" s="9">
        <f>F44</f>
        <v>0</v>
      </c>
      <c r="H44" s="10">
        <v>0</v>
      </c>
      <c r="I44" s="9">
        <f>H44</f>
        <v>0</v>
      </c>
      <c r="J44" s="13">
        <v>0</v>
      </c>
      <c r="K44" s="9">
        <f>J44</f>
        <v>0</v>
      </c>
      <c r="L44" s="12">
        <v>0</v>
      </c>
      <c r="M44" s="9">
        <f>L44</f>
        <v>0</v>
      </c>
      <c r="N44" s="11">
        <v>0</v>
      </c>
      <c r="O44" s="9">
        <f>N44</f>
        <v>0</v>
      </c>
      <c r="P44" s="10">
        <v>0</v>
      </c>
      <c r="Q44" s="9">
        <f>P44</f>
        <v>0</v>
      </c>
      <c r="R44" s="10">
        <v>0</v>
      </c>
      <c r="S44" s="9">
        <f>R44</f>
        <v>0</v>
      </c>
      <c r="T44" s="10">
        <v>0</v>
      </c>
      <c r="U44" s="10">
        <v>0</v>
      </c>
      <c r="V44" s="10">
        <v>0</v>
      </c>
      <c r="W44" s="9">
        <f>V44</f>
        <v>0</v>
      </c>
      <c r="X44" s="9">
        <v>0</v>
      </c>
      <c r="Y44" s="9">
        <v>0</v>
      </c>
      <c r="Z44" s="10">
        <v>0</v>
      </c>
      <c r="AA44" s="10">
        <v>0</v>
      </c>
      <c r="AB44" s="9">
        <f>B44+D44+F44+J44+L44+N44+P44+R44+T44+V44+X44+Z44+H44</f>
        <v>0</v>
      </c>
      <c r="AC44" s="9">
        <f>C44+E44+G44+K44+M44+O44+Q44+S44+U44+W44+Y44+AA44+I44</f>
        <v>0</v>
      </c>
      <c r="AD44" s="8"/>
    </row>
    <row r="45" spans="1:30" s="7" customFormat="1" ht="12.75" x14ac:dyDescent="0.2">
      <c r="A45" s="6" t="s">
        <v>1</v>
      </c>
      <c r="B45" s="10">
        <v>44.640079999999998</v>
      </c>
      <c r="C45" s="10">
        <v>44.640079999999998</v>
      </c>
      <c r="D45" s="10">
        <v>1.83141</v>
      </c>
      <c r="E45" s="9">
        <f>D45</f>
        <v>1.83141</v>
      </c>
      <c r="F45" s="10">
        <v>0.7442700000000001</v>
      </c>
      <c r="G45" s="9">
        <f>F45</f>
        <v>0.7442700000000001</v>
      </c>
      <c r="H45" s="10">
        <v>0</v>
      </c>
      <c r="I45" s="9">
        <f>H45</f>
        <v>0</v>
      </c>
      <c r="J45" s="13">
        <v>6.1510000000000002E-2</v>
      </c>
      <c r="K45" s="9">
        <f>J45</f>
        <v>6.1510000000000002E-2</v>
      </c>
      <c r="L45" s="12">
        <v>13.34</v>
      </c>
      <c r="M45" s="9">
        <f>L45</f>
        <v>13.34</v>
      </c>
      <c r="N45" s="11">
        <v>36.128399999999999</v>
      </c>
      <c r="O45" s="9">
        <f>N45</f>
        <v>36.128399999999999</v>
      </c>
      <c r="P45" s="10">
        <v>0.29148000000000002</v>
      </c>
      <c r="Q45" s="9">
        <f>P45</f>
        <v>0.29148000000000002</v>
      </c>
      <c r="R45" s="10">
        <v>0.88075000000000003</v>
      </c>
      <c r="S45" s="9">
        <f>R45</f>
        <v>0.88075000000000003</v>
      </c>
      <c r="T45" s="10">
        <v>3.7</v>
      </c>
      <c r="U45" s="10">
        <v>3.7</v>
      </c>
      <c r="V45" s="10">
        <v>0.25409999999999999</v>
      </c>
      <c r="W45" s="9">
        <f>V45</f>
        <v>0.25409999999999999</v>
      </c>
      <c r="X45" s="9">
        <v>0</v>
      </c>
      <c r="Y45" s="9">
        <v>0</v>
      </c>
      <c r="Z45" s="10">
        <v>2.7842099999999999</v>
      </c>
      <c r="AA45" s="10">
        <v>2.7842099999999999</v>
      </c>
      <c r="AB45" s="9">
        <f>B45+D45+F45+J45+L45+N45+P45+R45+T45+V45+X45+Z45+H45</f>
        <v>104.65621</v>
      </c>
      <c r="AC45" s="9">
        <f>C45+E45+G45+K45+M45+O45+Q45+S45+U45+W45+Y45+AA45+I45</f>
        <v>104.65621</v>
      </c>
      <c r="AD45" s="8"/>
    </row>
    <row r="46" spans="1:30" s="3" customFormat="1" ht="12.75" x14ac:dyDescent="0.2">
      <c r="A46" s="6" t="s">
        <v>0</v>
      </c>
      <c r="B46" s="5">
        <f>SUM(B10:B45)</f>
        <v>32294.523965600001</v>
      </c>
      <c r="C46" s="5">
        <f>SUM(C10:C45)</f>
        <v>32294.523965600001</v>
      </c>
      <c r="D46" s="5">
        <f>SUM(D10:D45)</f>
        <v>7644.467567599997</v>
      </c>
      <c r="E46" s="5">
        <f>SUM(E10:E45)</f>
        <v>7644.467567599997</v>
      </c>
      <c r="F46" s="5">
        <f>SUM(F10:F45)</f>
        <v>5369.1437508400004</v>
      </c>
      <c r="G46" s="5">
        <f>SUM(G10:G45)</f>
        <v>5369.1437508400004</v>
      </c>
      <c r="H46" s="5">
        <f>SUM(H10:H45)</f>
        <v>2258.7248427000004</v>
      </c>
      <c r="I46" s="5">
        <f>SUM(I10:I45)</f>
        <v>2258.7248427000004</v>
      </c>
      <c r="J46" s="5">
        <f>SUM(J10:J45)</f>
        <v>9983.6826409499954</v>
      </c>
      <c r="K46" s="5">
        <f>SUM(K10:K45)</f>
        <v>9983.6826409499954</v>
      </c>
      <c r="L46" s="5">
        <f>SUM(L10:L45)</f>
        <v>30147.269999999993</v>
      </c>
      <c r="M46" s="5">
        <f>SUM(M10:M45)</f>
        <v>30147.269999999993</v>
      </c>
      <c r="N46" s="5">
        <f>SUM(N10:N45)</f>
        <v>44495.927839600001</v>
      </c>
      <c r="O46" s="5">
        <f>SUM(O10:O45)</f>
        <v>44495.927839600001</v>
      </c>
      <c r="P46" s="5">
        <f>SUM(P10:P45)</f>
        <v>3805.9050594999999</v>
      </c>
      <c r="Q46" s="5">
        <f>SUM(Q10:Q45)</f>
        <v>3805.9050594999999</v>
      </c>
      <c r="R46" s="5">
        <f>SUM(R10:R45)</f>
        <v>4190.6339565000007</v>
      </c>
      <c r="S46" s="5">
        <f>SUM(S10:S45)</f>
        <v>4190.6339565000007</v>
      </c>
      <c r="T46" s="5">
        <f>SUM(T10:T45)</f>
        <v>64882.649999999987</v>
      </c>
      <c r="U46" s="5">
        <f>SUM(U10:U45)</f>
        <v>64882.649999999987</v>
      </c>
      <c r="V46" s="5">
        <f>SUM(V10:V45)</f>
        <v>284.01180450000004</v>
      </c>
      <c r="W46" s="5">
        <f>SUM(W10:W45)</f>
        <v>284.01180450000004</v>
      </c>
      <c r="X46" s="5">
        <f>SUM(X10:X45)</f>
        <v>0</v>
      </c>
      <c r="Y46" s="5">
        <f>SUM(Y10:Y45)</f>
        <v>0</v>
      </c>
      <c r="Z46" s="5">
        <f>SUM(Z10:Z45)</f>
        <v>12202.685319599999</v>
      </c>
      <c r="AA46" s="5">
        <f>SUM(AA10:AA45)</f>
        <v>12202.685319599999</v>
      </c>
      <c r="AB46" s="5">
        <f>SUM(AB10:AB45)</f>
        <v>217559.62674739002</v>
      </c>
      <c r="AC46" s="5">
        <f>SUM(AC10:AC45)</f>
        <v>217559.62674739002</v>
      </c>
      <c r="AD46" s="4"/>
    </row>
  </sheetData>
  <mergeCells count="15">
    <mergeCell ref="A1:AC1"/>
    <mergeCell ref="T8:U8"/>
    <mergeCell ref="V8:W8"/>
    <mergeCell ref="X8:Y8"/>
    <mergeCell ref="Z8:AA8"/>
    <mergeCell ref="B8:C8"/>
    <mergeCell ref="D8:E8"/>
    <mergeCell ref="F8:G8"/>
    <mergeCell ref="J8:K8"/>
    <mergeCell ref="AB8:AC8"/>
    <mergeCell ref="L8:M8"/>
    <mergeCell ref="N8:O8"/>
    <mergeCell ref="P8:Q8"/>
    <mergeCell ref="R8:S8"/>
    <mergeCell ref="H8:I8"/>
  </mergeCells>
  <printOptions horizontalCentered="1" verticalCentered="1"/>
  <pageMargins left="0" right="0" top="0" bottom="0" header="0" footer="0"/>
  <pageSetup paperSize="9" scale="87" fitToWidth="2" orientation="landscape" r:id="rId1"/>
  <headerFooter alignWithMargins="0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NL-22</vt:lpstr>
      <vt:lpstr>'NL-22'!Print_Titles</vt:lpstr>
    </vt:vector>
  </TitlesOfParts>
  <Company>PricewaterhouseCoopers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Dhrubajyoti Mukherjee</dc:creator>
  <cp:lastModifiedBy>Dhrubajyoti Mukherjee</cp:lastModifiedBy>
  <dcterms:created xsi:type="dcterms:W3CDTF">2016-08-31T11:19:17Z</dcterms:created>
  <dcterms:modified xsi:type="dcterms:W3CDTF">2016-08-31T11:19:56Z</dcterms:modified>
</cp:coreProperties>
</file>